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390" windowWidth="28830" windowHeight="6450" tabRatio="383" activeTab="0"/>
  </bookViews>
  <sheets>
    <sheet name="Schválené ONS" sheetId="1" r:id="rId1"/>
  </sheets>
  <definedNames>
    <definedName name="_xlnm._FilterDatabase" localSheetId="0" hidden="1">'Schválené ONS'!$A$6:$Q$74</definedName>
    <definedName name="_xlnm.Print_Titles" localSheetId="0">'Schválené ONS'!$4:$6</definedName>
    <definedName name="wrn.Hempel." hidden="1">{#N/A,#N/A,FALSE,"List1"}</definedName>
  </definedNames>
  <calcPr fullCalcOnLoad="1"/>
</workbook>
</file>

<file path=xl/comments1.xml><?xml version="1.0" encoding="utf-8"?>
<comments xmlns="http://schemas.openxmlformats.org/spreadsheetml/2006/main">
  <authors>
    <author>Kučera Milan, Ing.</author>
  </authors>
  <commentList>
    <comment ref="B12" authorId="0">
      <text>
        <r>
          <rPr>
            <b/>
            <sz val="9"/>
            <rFont val="Tahoma"/>
            <family val="2"/>
          </rPr>
          <t xml:space="preserve">ONS pro zárově pozinkované podklady, životnost VV pro C3/V pro C4
</t>
        </r>
      </text>
    </comment>
    <comment ref="B14" authorId="0">
      <text>
        <r>
          <rPr>
            <sz val="9"/>
            <rFont val="Tahoma"/>
            <family val="2"/>
          </rPr>
          <t xml:space="preserve">
</t>
        </r>
        <r>
          <rPr>
            <b/>
            <sz val="9"/>
            <rFont val="Tahoma"/>
            <family val="2"/>
          </rPr>
          <t>Specialní systém pro vnitřní povrch žárově zinkovaných flexibilních konstrukcí</t>
        </r>
      </text>
    </comment>
    <comment ref="B43" authorId="0">
      <text>
        <r>
          <rPr>
            <b/>
            <sz val="9"/>
            <rFont val="Tahoma"/>
            <family val="2"/>
          </rPr>
          <t xml:space="preserve">ONS pro novou PKO životnost VV korozní prostředí do C4 </t>
        </r>
        <r>
          <rPr>
            <sz val="9"/>
            <rFont val="Tahoma"/>
            <family val="2"/>
          </rPr>
          <t xml:space="preserve">
</t>
        </r>
      </text>
    </comment>
    <comment ref="B8" authorId="0">
      <text>
        <r>
          <rPr>
            <b/>
            <sz val="9"/>
            <rFont val="Tahoma"/>
            <family val="2"/>
          </rPr>
          <t>ONS pro žárově stříkané povlaky životnost VV pro C5</t>
        </r>
        <r>
          <rPr>
            <sz val="9"/>
            <rFont val="Tahoma"/>
            <family val="2"/>
          </rPr>
          <t xml:space="preserve">
</t>
        </r>
      </text>
    </comment>
    <comment ref="B16" authorId="0">
      <text>
        <r>
          <rPr>
            <b/>
            <sz val="9"/>
            <rFont val="Tahoma"/>
            <family val="2"/>
          </rPr>
          <t>ONS pro žárově stříkané povlaky životnost VV pro C5</t>
        </r>
        <r>
          <rPr>
            <sz val="9"/>
            <rFont val="Tahoma"/>
            <family val="2"/>
          </rPr>
          <t xml:space="preserve">
</t>
        </r>
      </text>
    </comment>
    <comment ref="B15" authorId="0">
      <text>
        <r>
          <rPr>
            <b/>
            <sz val="9"/>
            <rFont val="Tahoma"/>
            <family val="2"/>
          </rPr>
          <t>ONS pro žárově stříkané povlaky životnost VV pro C4</t>
        </r>
        <r>
          <rPr>
            <sz val="9"/>
            <rFont val="Tahoma"/>
            <family val="2"/>
          </rPr>
          <t xml:space="preserve">
</t>
        </r>
      </text>
    </comment>
    <comment ref="B24" authorId="0">
      <text>
        <r>
          <rPr>
            <b/>
            <sz val="9"/>
            <rFont val="Tahoma"/>
            <family val="2"/>
          </rPr>
          <t>ONS pro žárově stříkaný kovový podklad toušťky 240
 um pro C5/VV</t>
        </r>
        <r>
          <rPr>
            <sz val="9"/>
            <rFont val="Tahoma"/>
            <family val="2"/>
          </rPr>
          <t xml:space="preserve">
</t>
        </r>
      </text>
    </comment>
    <comment ref="B19" authorId="0">
      <text>
        <r>
          <rPr>
            <b/>
            <sz val="9"/>
            <rFont val="Tahoma"/>
            <family val="2"/>
          </rPr>
          <t>ONS pro žárově stříkaný kovový podklad toušťky 160 um pro C4/V</t>
        </r>
        <r>
          <rPr>
            <sz val="9"/>
            <rFont val="Tahoma"/>
            <family val="2"/>
          </rPr>
          <t xml:space="preserve">
</t>
        </r>
      </text>
    </comment>
    <comment ref="B20" authorId="0">
      <text>
        <r>
          <rPr>
            <b/>
            <sz val="9"/>
            <rFont val="Tahoma"/>
            <family val="2"/>
          </rPr>
          <t>ONS pro žárově stříkaný kovový podklad toušťky 160 um pro C4/V</t>
        </r>
        <r>
          <rPr>
            <sz val="9"/>
            <rFont val="Tahoma"/>
            <family val="2"/>
          </rPr>
          <t xml:space="preserve">
</t>
        </r>
      </text>
    </comment>
    <comment ref="B11" authorId="0">
      <text>
        <r>
          <rPr>
            <b/>
            <sz val="9"/>
            <rFont val="Tahoma"/>
            <family val="2"/>
          </rPr>
          <t xml:space="preserve">ONS pro novou PKO životnost VV korozní prostředí do C4 </t>
        </r>
        <r>
          <rPr>
            <sz val="9"/>
            <rFont val="Tahoma"/>
            <family val="2"/>
          </rPr>
          <t xml:space="preserve">
</t>
        </r>
      </text>
    </comment>
    <comment ref="B30" authorId="0">
      <text>
        <r>
          <rPr>
            <b/>
            <sz val="9"/>
            <rFont val="Tahoma"/>
            <family val="2"/>
          </rPr>
          <t xml:space="preserve">ONS pro novou PKO životnost VV korozní prostředí do C4 </t>
        </r>
        <r>
          <rPr>
            <sz val="9"/>
            <rFont val="Tahoma"/>
            <family val="2"/>
          </rPr>
          <t xml:space="preserve">
</t>
        </r>
      </text>
    </comment>
    <comment ref="B29" authorId="0">
      <text>
        <r>
          <rPr>
            <b/>
            <sz val="9"/>
            <rFont val="Tahoma"/>
            <family val="2"/>
          </rPr>
          <t xml:space="preserve">ONS pro novou PKO životnost VV korozní prostředí do C4 </t>
        </r>
        <r>
          <rPr>
            <sz val="9"/>
            <rFont val="Tahoma"/>
            <family val="2"/>
          </rPr>
          <t xml:space="preserve">
</t>
        </r>
      </text>
    </comment>
    <comment ref="B10" authorId="0">
      <text>
        <r>
          <rPr>
            <b/>
            <sz val="9"/>
            <rFont val="Tahoma"/>
            <family val="2"/>
          </rPr>
          <t>ONS pro novou PKO životnost VV pro C3 a  V pro C4</t>
        </r>
        <r>
          <rPr>
            <sz val="9"/>
            <rFont val="Tahoma"/>
            <family val="2"/>
          </rPr>
          <t xml:space="preserve">
</t>
        </r>
      </text>
    </comment>
    <comment ref="B28" authorId="0">
      <text>
        <r>
          <rPr>
            <b/>
            <sz val="9"/>
            <rFont val="Tahoma"/>
            <family val="2"/>
          </rPr>
          <t>ONS pro novou PKO životnost V pro C4</t>
        </r>
        <r>
          <rPr>
            <sz val="9"/>
            <rFont val="Tahoma"/>
            <family val="2"/>
          </rPr>
          <t xml:space="preserve">
</t>
        </r>
      </text>
    </comment>
    <comment ref="B27" authorId="0">
      <text>
        <r>
          <rPr>
            <b/>
            <sz val="9"/>
            <rFont val="Tahoma"/>
            <family val="2"/>
          </rPr>
          <t>ONS pro novou PKO životnost V pro C4</t>
        </r>
        <r>
          <rPr>
            <sz val="9"/>
            <rFont val="Tahoma"/>
            <family val="2"/>
          </rPr>
          <t xml:space="preserve">
</t>
        </r>
      </text>
    </comment>
    <comment ref="B9" authorId="0">
      <text>
        <r>
          <rPr>
            <b/>
            <sz val="9"/>
            <rFont val="Tahoma"/>
            <family val="2"/>
          </rPr>
          <t>ONS pro novou PKO životnost VV pro C3</t>
        </r>
        <r>
          <rPr>
            <sz val="9"/>
            <rFont val="Tahoma"/>
            <family val="2"/>
          </rPr>
          <t xml:space="preserve">
</t>
        </r>
      </text>
    </comment>
    <comment ref="B26" authorId="0">
      <text>
        <r>
          <rPr>
            <b/>
            <sz val="9"/>
            <rFont val="Tahoma"/>
            <family val="2"/>
          </rPr>
          <t xml:space="preserve">ONS pro novou PKO životnost V pro C3
</t>
        </r>
      </text>
    </comment>
    <comment ref="B25" authorId="0">
      <text>
        <r>
          <rPr>
            <b/>
            <sz val="9"/>
            <rFont val="Tahoma"/>
            <family val="2"/>
          </rPr>
          <t xml:space="preserve">ONS pro novou PKO životnost V pro C3
</t>
        </r>
        <r>
          <rPr>
            <sz val="9"/>
            <rFont val="Tahoma"/>
            <family val="2"/>
          </rPr>
          <t xml:space="preserve">
</t>
        </r>
      </text>
    </comment>
    <comment ref="B37" authorId="0">
      <text>
        <r>
          <rPr>
            <b/>
            <sz val="9"/>
            <rFont val="Tahoma"/>
            <family val="2"/>
          </rPr>
          <t xml:space="preserve">ONS  pro obnovu PKO životnost V pro C3 </t>
        </r>
        <r>
          <rPr>
            <sz val="9"/>
            <rFont val="Tahoma"/>
            <family val="2"/>
          </rPr>
          <t xml:space="preserve">
</t>
        </r>
      </text>
    </comment>
    <comment ref="B38" authorId="0">
      <text>
        <r>
          <rPr>
            <b/>
            <sz val="9"/>
            <rFont val="Tahoma"/>
            <family val="2"/>
          </rPr>
          <t>ONS  pro obnovu PKO pro C3 životnost V</t>
        </r>
        <r>
          <rPr>
            <sz val="9"/>
            <rFont val="Tahoma"/>
            <family val="2"/>
          </rPr>
          <t xml:space="preserve">
</t>
        </r>
      </text>
    </comment>
    <comment ref="B39" authorId="0">
      <text>
        <r>
          <rPr>
            <b/>
            <sz val="9"/>
            <rFont val="Tahoma"/>
            <family val="2"/>
          </rPr>
          <t xml:space="preserve">ONS  pro obnovu PKO životnost V pro C4 </t>
        </r>
        <r>
          <rPr>
            <sz val="9"/>
            <rFont val="Tahoma"/>
            <family val="2"/>
          </rPr>
          <t xml:space="preserve">
</t>
        </r>
      </text>
    </comment>
    <comment ref="B17" authorId="0">
      <text>
        <r>
          <rPr>
            <b/>
            <sz val="9"/>
            <rFont val="Tahoma"/>
            <family val="2"/>
          </rPr>
          <t>ONS pro zárově pozinkované podklady, životnost VV pro C4</t>
        </r>
        <r>
          <rPr>
            <sz val="9"/>
            <rFont val="Tahoma"/>
            <family val="2"/>
          </rPr>
          <t xml:space="preserve">
</t>
        </r>
      </text>
    </comment>
    <comment ref="B13" authorId="0">
      <text>
        <r>
          <rPr>
            <b/>
            <sz val="9"/>
            <rFont val="Tahoma"/>
            <family val="2"/>
          </rPr>
          <t>ONS pro zárově pozinkované podklady, životnost VV pro C4-C5</t>
        </r>
        <r>
          <rPr>
            <sz val="9"/>
            <rFont val="Tahoma"/>
            <family val="2"/>
          </rPr>
          <t xml:space="preserve">
</t>
        </r>
      </text>
    </comment>
    <comment ref="B18" authorId="0">
      <text>
        <r>
          <rPr>
            <b/>
            <sz val="9"/>
            <rFont val="Tahoma"/>
            <family val="2"/>
          </rPr>
          <t>ONS pro zárově pozinkované podklady, životnost VV pro C4-C5</t>
        </r>
        <r>
          <rPr>
            <sz val="9"/>
            <rFont val="Tahoma"/>
            <family val="2"/>
          </rPr>
          <t xml:space="preserve">
</t>
        </r>
      </text>
    </comment>
    <comment ref="B21" authorId="0">
      <text>
        <r>
          <rPr>
            <b/>
            <sz val="9"/>
            <rFont val="Tahoma"/>
            <family val="2"/>
          </rPr>
          <t>ONS pro žárově stříkaný kovový podklad toušťky 200
 um pro C4/VV</t>
        </r>
      </text>
    </comment>
    <comment ref="B22" authorId="0">
      <text>
        <r>
          <rPr>
            <b/>
            <sz val="9"/>
            <rFont val="Tahoma"/>
            <family val="2"/>
          </rPr>
          <t>ONS pro žárově stříkaný kovový podklad toušťky 200
 um pro C4/VV</t>
        </r>
        <r>
          <rPr>
            <sz val="9"/>
            <rFont val="Tahoma"/>
            <family val="2"/>
          </rPr>
          <t xml:space="preserve">
</t>
        </r>
      </text>
    </comment>
    <comment ref="B23" authorId="0">
      <text>
        <r>
          <rPr>
            <b/>
            <sz val="9"/>
            <rFont val="Tahoma"/>
            <family val="2"/>
          </rPr>
          <t>ONS pro žárově stříkaný kovový podklad toušťky 240
 um pro C5/VV</t>
        </r>
        <r>
          <rPr>
            <sz val="9"/>
            <rFont val="Tahoma"/>
            <family val="2"/>
          </rPr>
          <t xml:space="preserve">
</t>
        </r>
      </text>
    </comment>
    <comment ref="B31" authorId="0">
      <text>
        <r>
          <rPr>
            <b/>
            <sz val="9"/>
            <rFont val="Tahoma"/>
            <family val="2"/>
          </rPr>
          <t>ONS pro zárově pozinkované podklady, životnost V pro C4</t>
        </r>
      </text>
    </comment>
    <comment ref="B32" authorId="0">
      <text>
        <r>
          <rPr>
            <b/>
            <sz val="9"/>
            <rFont val="Tahoma"/>
            <family val="2"/>
          </rPr>
          <t>ONS pro zárově pozinkované podklady, životnost V pro C4</t>
        </r>
      </text>
    </comment>
    <comment ref="B34" authorId="0">
      <text>
        <r>
          <rPr>
            <b/>
            <sz val="9"/>
            <rFont val="Tahoma"/>
            <family val="2"/>
          </rPr>
          <t xml:space="preserve">ONS pro zárově pozinkované podklady, životnost VV pro C4
</t>
        </r>
        <r>
          <rPr>
            <sz val="9"/>
            <rFont val="Tahoma"/>
            <family val="2"/>
          </rPr>
          <t xml:space="preserve">
</t>
        </r>
      </text>
    </comment>
    <comment ref="B33" authorId="0">
      <text>
        <r>
          <rPr>
            <b/>
            <sz val="9"/>
            <rFont val="Tahoma"/>
            <family val="2"/>
          </rPr>
          <t xml:space="preserve">ONS pro zárově pozinkované podklady, životnost VV pro C4
</t>
        </r>
        <r>
          <rPr>
            <sz val="9"/>
            <rFont val="Tahoma"/>
            <family val="2"/>
          </rPr>
          <t xml:space="preserve">
</t>
        </r>
      </text>
    </comment>
    <comment ref="B35" authorId="0">
      <text>
        <r>
          <rPr>
            <b/>
            <sz val="9"/>
            <rFont val="Tahoma"/>
            <family val="2"/>
          </rPr>
          <t>ONS pro zárově pozinkované podklady, životnost VV pro C5</t>
        </r>
        <r>
          <rPr>
            <sz val="9"/>
            <rFont val="Tahoma"/>
            <family val="2"/>
          </rPr>
          <t xml:space="preserve">
</t>
        </r>
      </text>
    </comment>
    <comment ref="B41" authorId="0">
      <text>
        <r>
          <rPr>
            <b/>
            <sz val="9"/>
            <rFont val="Tahoma"/>
            <family val="2"/>
          </rPr>
          <t xml:space="preserve">ONS  pro obnovu PKO životnost V pro C5 </t>
        </r>
        <r>
          <rPr>
            <sz val="9"/>
            <rFont val="Tahoma"/>
            <family val="2"/>
          </rPr>
          <t xml:space="preserve">
</t>
        </r>
      </text>
    </comment>
    <comment ref="B42" authorId="0">
      <text>
        <r>
          <rPr>
            <b/>
            <sz val="9"/>
            <rFont val="Tahoma"/>
            <family val="2"/>
          </rPr>
          <t xml:space="preserve">ONS  pro obnovu PKO životnost V pro C5
 </t>
        </r>
        <r>
          <rPr>
            <sz val="9"/>
            <rFont val="Tahoma"/>
            <family val="2"/>
          </rPr>
          <t xml:space="preserve">
</t>
        </r>
      </text>
    </comment>
    <comment ref="B40" authorId="0">
      <text>
        <r>
          <rPr>
            <b/>
            <sz val="9"/>
            <rFont val="Tahoma"/>
            <family val="2"/>
          </rPr>
          <t>ONS  pro obnovu PKO životnost V pro C4</t>
        </r>
        <r>
          <rPr>
            <sz val="9"/>
            <rFont val="Tahoma"/>
            <family val="2"/>
          </rPr>
          <t xml:space="preserve">
</t>
        </r>
      </text>
    </comment>
    <comment ref="B44" authorId="0">
      <text>
        <r>
          <rPr>
            <sz val="9"/>
            <rFont val="Tahoma"/>
            <family val="2"/>
          </rPr>
          <t xml:space="preserve">ONS pro žárově </t>
        </r>
        <r>
          <rPr>
            <b/>
            <sz val="9"/>
            <rFont val="Tahoma"/>
            <family val="2"/>
          </rPr>
          <t>stříkaný kovový podklad (Zn, Al) toušťky 160 um pro V/C4</t>
        </r>
        <r>
          <rPr>
            <sz val="9"/>
            <rFont val="Tahoma"/>
            <family val="2"/>
          </rPr>
          <t xml:space="preserve">
</t>
        </r>
      </text>
    </comment>
    <comment ref="B45" authorId="0">
      <text>
        <r>
          <rPr>
            <b/>
            <sz val="9"/>
            <rFont val="Tahoma"/>
            <family val="2"/>
          </rPr>
          <t>ONS pro žárově stříkaný kovový podklad pro VV/C4</t>
        </r>
        <r>
          <rPr>
            <sz val="9"/>
            <rFont val="Tahoma"/>
            <family val="2"/>
          </rPr>
          <t xml:space="preserve">
</t>
        </r>
      </text>
    </comment>
    <comment ref="B46" authorId="0">
      <text>
        <r>
          <rPr>
            <b/>
            <sz val="9"/>
            <rFont val="Tahoma"/>
            <family val="2"/>
          </rPr>
          <t>ONS pro žárově stříkaný kovový podklad pro VV/C5</t>
        </r>
      </text>
    </comment>
    <comment ref="B47" authorId="0">
      <text>
        <r>
          <rPr>
            <b/>
            <sz val="9"/>
            <rFont val="Tahoma"/>
            <family val="2"/>
          </rPr>
          <t xml:space="preserve">ONS  pro obnovu PKO životnost V pro C4 </t>
        </r>
        <r>
          <rPr>
            <sz val="9"/>
            <rFont val="Tahoma"/>
            <family val="2"/>
          </rPr>
          <t xml:space="preserve">
</t>
        </r>
      </text>
    </comment>
    <comment ref="B48" authorId="0">
      <text>
        <r>
          <rPr>
            <b/>
            <sz val="9"/>
            <rFont val="Tahoma"/>
            <family val="2"/>
          </rPr>
          <t xml:space="preserve">ONS  pro obnovu PKO životnost V pro C4 </t>
        </r>
        <r>
          <rPr>
            <sz val="9"/>
            <rFont val="Tahoma"/>
            <family val="2"/>
          </rPr>
          <t xml:space="preserve">
</t>
        </r>
      </text>
    </comment>
    <comment ref="B49" authorId="0">
      <text>
        <r>
          <rPr>
            <b/>
            <sz val="9"/>
            <rFont val="Tahoma"/>
            <family val="2"/>
          </rPr>
          <t xml:space="preserve">ONS  pro obnovu PKO životnost V pro C4 </t>
        </r>
        <r>
          <rPr>
            <sz val="9"/>
            <rFont val="Tahoma"/>
            <family val="2"/>
          </rPr>
          <t xml:space="preserve">
</t>
        </r>
      </text>
    </comment>
    <comment ref="B50" authorId="0">
      <text>
        <r>
          <rPr>
            <b/>
            <sz val="9"/>
            <rFont val="Tahoma"/>
            <family val="2"/>
          </rPr>
          <t xml:space="preserve">ONS  pro obnovu PKO pro VV/C4
</t>
        </r>
      </text>
    </comment>
    <comment ref="B51" authorId="0">
      <text>
        <r>
          <rPr>
            <b/>
            <sz val="9"/>
            <rFont val="Tahoma"/>
            <family val="2"/>
          </rPr>
          <t xml:space="preserve">ONS pro novou PKO životnost V pro C4
</t>
        </r>
        <r>
          <rPr>
            <sz val="9"/>
            <rFont val="Tahoma"/>
            <family val="2"/>
          </rPr>
          <t xml:space="preserve">
</t>
        </r>
      </text>
    </comment>
    <comment ref="B52" authorId="0">
      <text>
        <r>
          <rPr>
            <b/>
            <sz val="9"/>
            <rFont val="Tahoma"/>
            <family val="2"/>
          </rPr>
          <t xml:space="preserve">ONS pro novou PKO životnost VV pro C4
</t>
        </r>
        <r>
          <rPr>
            <sz val="9"/>
            <rFont val="Tahoma"/>
            <family val="2"/>
          </rPr>
          <t xml:space="preserve">
</t>
        </r>
      </text>
    </comment>
    <comment ref="B53" authorId="0">
      <text>
        <r>
          <rPr>
            <b/>
            <sz val="9"/>
            <rFont val="Tahoma"/>
            <family val="0"/>
          </rPr>
          <t>ONS pro zárově pozinkované podklady, životnost V pro C4</t>
        </r>
      </text>
    </comment>
    <comment ref="B54" authorId="0">
      <text>
        <r>
          <rPr>
            <b/>
            <sz val="9"/>
            <rFont val="Tahoma"/>
            <family val="0"/>
          </rPr>
          <t>ONS pro zárově pozinkované podklady, životnost V pro C4</t>
        </r>
      </text>
    </comment>
    <comment ref="B55" authorId="0">
      <text>
        <r>
          <rPr>
            <b/>
            <sz val="9"/>
            <rFont val="Tahoma"/>
            <family val="0"/>
          </rPr>
          <t>ONS pro zárově pozinkované podklady, životnost VV pro C5</t>
        </r>
        <r>
          <rPr>
            <sz val="9"/>
            <rFont val="Tahoma"/>
            <family val="0"/>
          </rPr>
          <t xml:space="preserve">
</t>
        </r>
      </text>
    </comment>
    <comment ref="B36" authorId="0">
      <text>
        <r>
          <rPr>
            <b/>
            <sz val="9"/>
            <rFont val="Tahoma"/>
            <family val="0"/>
          </rPr>
          <t xml:space="preserve">ONS pro zárově pozinkované podklady, životnost VV pro C4-C5
</t>
        </r>
      </text>
    </comment>
    <comment ref="B56" authorId="0">
      <text>
        <r>
          <rPr>
            <sz val="9"/>
            <rFont val="Tahoma"/>
            <family val="0"/>
          </rPr>
          <t xml:space="preserve">
ONS pro novou PKO životnost V pro C4</t>
        </r>
      </text>
    </comment>
    <comment ref="B57" authorId="0">
      <text>
        <r>
          <rPr>
            <b/>
            <sz val="9"/>
            <rFont val="Tahoma"/>
            <family val="0"/>
          </rPr>
          <t>ONS pro novou PKO životnost V pro C4</t>
        </r>
        <r>
          <rPr>
            <sz val="9"/>
            <rFont val="Tahoma"/>
            <family val="0"/>
          </rPr>
          <t xml:space="preserve">
</t>
        </r>
      </text>
    </comment>
    <comment ref="B58" authorId="0">
      <text>
        <r>
          <rPr>
            <b/>
            <sz val="9"/>
            <rFont val="Tahoma"/>
            <family val="0"/>
          </rPr>
          <t>ONS  pro obnovu PKO pro VV/C4, popř. V/C5</t>
        </r>
        <r>
          <rPr>
            <sz val="9"/>
            <rFont val="Tahoma"/>
            <family val="0"/>
          </rPr>
          <t xml:space="preserve">
</t>
        </r>
      </text>
    </comment>
    <comment ref="B59" authorId="0">
      <text>
        <r>
          <rPr>
            <b/>
            <sz val="9"/>
            <rFont val="Tahoma"/>
            <family val="2"/>
          </rPr>
          <t>ONS pro žárově stříkané povlaky životnost VV pro C4</t>
        </r>
        <r>
          <rPr>
            <sz val="9"/>
            <rFont val="Tahoma"/>
            <family val="2"/>
          </rPr>
          <t xml:space="preserve">
</t>
        </r>
      </text>
    </comment>
    <comment ref="B60" authorId="0">
      <text>
        <r>
          <rPr>
            <b/>
            <sz val="9"/>
            <rFont val="Tahoma"/>
            <family val="2"/>
          </rPr>
          <t>ONS pro žárově stříkané povlaky životnost VV pro C5</t>
        </r>
        <r>
          <rPr>
            <sz val="9"/>
            <rFont val="Tahoma"/>
            <family val="2"/>
          </rPr>
          <t xml:space="preserve">
</t>
        </r>
      </text>
    </comment>
    <comment ref="B61" authorId="0">
      <text>
        <r>
          <rPr>
            <b/>
            <sz val="9"/>
            <rFont val="Tahoma"/>
            <family val="0"/>
          </rPr>
          <t>ONS pro novou PKO životnost V pro C4</t>
        </r>
        <r>
          <rPr>
            <sz val="9"/>
            <rFont val="Tahoma"/>
            <family val="0"/>
          </rPr>
          <t xml:space="preserve">
</t>
        </r>
      </text>
    </comment>
    <comment ref="B62" authorId="0">
      <text>
        <r>
          <rPr>
            <b/>
            <sz val="9"/>
            <rFont val="Tahoma"/>
            <family val="2"/>
          </rPr>
          <t xml:space="preserve">ONS pro novou PKO životnost VV pro C4
</t>
        </r>
        <r>
          <rPr>
            <sz val="9"/>
            <rFont val="Tahoma"/>
            <family val="2"/>
          </rPr>
          <t xml:space="preserve">
</t>
        </r>
      </text>
    </comment>
    <comment ref="B63" authorId="0">
      <text>
        <r>
          <rPr>
            <b/>
            <sz val="9"/>
            <rFont val="Tahoma"/>
            <family val="2"/>
          </rPr>
          <t xml:space="preserve">ONS pro zárově pozinkované podklady, životnost VV pro C4
</t>
        </r>
        <r>
          <rPr>
            <sz val="9"/>
            <rFont val="Tahoma"/>
            <family val="2"/>
          </rPr>
          <t xml:space="preserve">
</t>
        </r>
      </text>
    </comment>
    <comment ref="B64" authorId="0">
      <text>
        <r>
          <rPr>
            <b/>
            <sz val="9"/>
            <rFont val="Tahoma"/>
            <family val="2"/>
          </rPr>
          <t>ONS pro zárově pozinkované podklady, životnost VV pro C5</t>
        </r>
        <r>
          <rPr>
            <sz val="9"/>
            <rFont val="Tahoma"/>
            <family val="2"/>
          </rPr>
          <t xml:space="preserve">
</t>
        </r>
      </text>
    </comment>
    <comment ref="B7" authorId="0">
      <text>
        <r>
          <rPr>
            <b/>
            <sz val="9"/>
            <rFont val="Tahoma"/>
            <family val="2"/>
          </rPr>
          <t xml:space="preserve">ONS pro žárově stříkané povlaky životnost VV pro C4
</t>
        </r>
        <r>
          <rPr>
            <sz val="9"/>
            <rFont val="Tahoma"/>
            <family val="2"/>
          </rPr>
          <t xml:space="preserve">
</t>
        </r>
      </text>
    </comment>
    <comment ref="B65" authorId="0">
      <text>
        <r>
          <rPr>
            <b/>
            <sz val="9"/>
            <rFont val="Tahoma"/>
            <family val="0"/>
          </rPr>
          <t>ONS pro zárově pozinkované podklady, životnost V pro C4</t>
        </r>
      </text>
    </comment>
    <comment ref="B66" authorId="0">
      <text>
        <r>
          <rPr>
            <b/>
            <sz val="9"/>
            <rFont val="Tahoma"/>
            <family val="2"/>
          </rPr>
          <t xml:space="preserve">ONS pro novou PKO životnost V pro C4
</t>
        </r>
        <r>
          <rPr>
            <sz val="9"/>
            <rFont val="Tahoma"/>
            <family val="2"/>
          </rPr>
          <t xml:space="preserve">
</t>
        </r>
      </text>
    </comment>
    <comment ref="B67" authorId="0">
      <text>
        <r>
          <rPr>
            <b/>
            <sz val="9"/>
            <rFont val="Tahoma"/>
            <family val="2"/>
          </rPr>
          <t>ONS pro žárově stříkaný kovový podklad toušťky 160 um pro VV/C4</t>
        </r>
        <r>
          <rPr>
            <sz val="9"/>
            <rFont val="Tahoma"/>
            <family val="2"/>
          </rPr>
          <t xml:space="preserve">
</t>
        </r>
      </text>
    </comment>
    <comment ref="B68" authorId="0">
      <text>
        <r>
          <rPr>
            <b/>
            <sz val="9"/>
            <rFont val="Tahoma"/>
            <family val="2"/>
          </rPr>
          <t>ONS pro žárově stříkaný kovový podklad toušťky 160 um pro VV/C5</t>
        </r>
      </text>
    </comment>
    <comment ref="B69" authorId="0">
      <text>
        <r>
          <rPr>
            <b/>
            <sz val="9"/>
            <rFont val="Tahoma"/>
            <family val="2"/>
          </rPr>
          <t xml:space="preserve">ONS  pro obnovu PKO životnost V pro C4 </t>
        </r>
        <r>
          <rPr>
            <sz val="9"/>
            <rFont val="Tahoma"/>
            <family val="2"/>
          </rPr>
          <t xml:space="preserve">
</t>
        </r>
      </text>
    </comment>
    <comment ref="B70" authorId="0">
      <text>
        <r>
          <rPr>
            <b/>
            <sz val="9"/>
            <rFont val="Tahoma"/>
            <family val="2"/>
          </rPr>
          <t>ONS  pro obnovu PKO pro VV/C4, popř. V/C5</t>
        </r>
      </text>
    </comment>
    <comment ref="B71" authorId="0">
      <text>
        <r>
          <rPr>
            <b/>
            <sz val="9"/>
            <rFont val="Tahoma"/>
            <family val="0"/>
          </rPr>
          <t>ONS pro zárově pozinkované podklady, životnost VV pro C4</t>
        </r>
      </text>
    </comment>
    <comment ref="B72" authorId="0">
      <text>
        <r>
          <rPr>
            <b/>
            <sz val="9"/>
            <rFont val="Tahoma"/>
            <family val="0"/>
          </rPr>
          <t>ONS pro zárově pozinkované podklady, životnost VV pro C5</t>
        </r>
        <r>
          <rPr>
            <sz val="9"/>
            <rFont val="Tahoma"/>
            <family val="0"/>
          </rPr>
          <t xml:space="preserve">
</t>
        </r>
      </text>
    </comment>
    <comment ref="B73" authorId="0">
      <text>
        <r>
          <rPr>
            <b/>
            <sz val="9"/>
            <rFont val="Tahoma"/>
            <family val="0"/>
          </rPr>
          <t>ONS pro zárově pozinkované podklady, životnost VV pro C4</t>
        </r>
      </text>
    </comment>
    <comment ref="B74" authorId="0">
      <text>
        <r>
          <rPr>
            <b/>
            <sz val="9"/>
            <rFont val="Tahoma"/>
            <family val="0"/>
          </rPr>
          <t>ONS pro zárově pozinkované podklady, životnost VV pro C5</t>
        </r>
        <r>
          <rPr>
            <sz val="9"/>
            <rFont val="Tahoma"/>
            <family val="0"/>
          </rPr>
          <t xml:space="preserve">
</t>
        </r>
      </text>
    </comment>
    <comment ref="B75" authorId="0">
      <text>
        <r>
          <rPr>
            <b/>
            <sz val="9"/>
            <rFont val="Tahoma"/>
            <family val="2"/>
          </rPr>
          <t xml:space="preserve">ONS pro žárově stříkané povlaky životnost VV pro C4
</t>
        </r>
        <r>
          <rPr>
            <sz val="9"/>
            <rFont val="Tahoma"/>
            <family val="2"/>
          </rPr>
          <t xml:space="preserve">
</t>
        </r>
      </text>
    </comment>
    <comment ref="B77" authorId="0">
      <text>
        <r>
          <rPr>
            <b/>
            <sz val="9"/>
            <rFont val="Tahoma"/>
            <family val="2"/>
          </rPr>
          <t xml:space="preserve">ONS pro novou PKO životnost VV pro C4
</t>
        </r>
        <r>
          <rPr>
            <sz val="9"/>
            <rFont val="Tahoma"/>
            <family val="2"/>
          </rPr>
          <t xml:space="preserve">
</t>
        </r>
      </text>
    </comment>
    <comment ref="B76" authorId="0">
      <text>
        <r>
          <rPr>
            <b/>
            <sz val="9"/>
            <rFont val="Tahoma"/>
            <family val="2"/>
          </rPr>
          <t xml:space="preserve">ONS  pro pozinkované podklady, životnost VV pro C4 </t>
        </r>
      </text>
    </comment>
  </commentList>
</comments>
</file>

<file path=xl/sharedStrings.xml><?xml version="1.0" encoding="utf-8"?>
<sst xmlns="http://schemas.openxmlformats.org/spreadsheetml/2006/main" count="635" uniqueCount="225">
  <si>
    <t>Ochranný nátěrový systém</t>
  </si>
  <si>
    <t>Základní vrstva</t>
  </si>
  <si>
    <t>Pásový nátěr</t>
  </si>
  <si>
    <t>1. podkladová vrstva</t>
  </si>
  <si>
    <t>2. podkladová vrstva</t>
  </si>
  <si>
    <t>Vrchní vrstva</t>
  </si>
  <si>
    <t>Poznámka</t>
  </si>
  <si>
    <t>Reg.číslo osvědčení ONS</t>
  </si>
  <si>
    <t>Výrobce dovozce</t>
  </si>
  <si>
    <t>Název systému podle výrobce</t>
  </si>
  <si>
    <r>
      <t>Celková tloušťka systému [</t>
    </r>
    <r>
      <rPr>
        <sz val="10"/>
        <rFont val="Symbol"/>
        <family val="1"/>
      </rPr>
      <t>m</t>
    </r>
    <r>
      <rPr>
        <sz val="10"/>
        <rFont val="Arial CE"/>
        <family val="2"/>
      </rPr>
      <t>m]</t>
    </r>
  </si>
  <si>
    <t>Označení NH</t>
  </si>
  <si>
    <r>
      <t>Tloušťka vrstvy  [</t>
    </r>
    <r>
      <rPr>
        <sz val="10"/>
        <rFont val="Symbol"/>
        <family val="1"/>
      </rPr>
      <t>m</t>
    </r>
    <r>
      <rPr>
        <sz val="10"/>
        <rFont val="Arial CE"/>
        <family val="2"/>
      </rPr>
      <t>m]</t>
    </r>
  </si>
  <si>
    <t xml:space="preserve">Označení NH </t>
  </si>
  <si>
    <t>ONS 01</t>
  </si>
  <si>
    <t>Vrchní vrstva s žel. slídou</t>
  </si>
  <si>
    <t>ONS 02</t>
  </si>
  <si>
    <t>ONS 03</t>
  </si>
  <si>
    <t>ONS 13</t>
  </si>
  <si>
    <t>ONS 14</t>
  </si>
  <si>
    <t>ONS 15</t>
  </si>
  <si>
    <t>ONS 21</t>
  </si>
  <si>
    <t>ONS 22</t>
  </si>
  <si>
    <t>ONS 23</t>
  </si>
  <si>
    <t>ONS 91</t>
  </si>
  <si>
    <t>ONS 92</t>
  </si>
  <si>
    <t>ONS 93</t>
  </si>
  <si>
    <t>do</t>
  </si>
  <si>
    <t>VOC</t>
  </si>
  <si>
    <r>
      <t>Celkový obsah v ONS [g/m</t>
    </r>
    <r>
      <rPr>
        <vertAlign val="superscript"/>
        <sz val="10"/>
        <rFont val="Arial CE"/>
        <family val="0"/>
      </rPr>
      <t>2</t>
    </r>
    <r>
      <rPr>
        <sz val="10"/>
        <rFont val="Arial CE"/>
        <family val="2"/>
      </rPr>
      <t>]</t>
    </r>
  </si>
  <si>
    <t>Hempel (Czech Republic) s.r.o.</t>
  </si>
  <si>
    <t>Vrchní vrstva RAL</t>
  </si>
  <si>
    <t>Platnost  Osvědčení</t>
  </si>
  <si>
    <t>PPG SIGMA ALLGARD CZ s.r.o.</t>
  </si>
  <si>
    <t>SigmaFast 278</t>
  </si>
  <si>
    <t>SigmaFast 210 HS</t>
  </si>
  <si>
    <t>ONS 002/2020</t>
  </si>
  <si>
    <t>Sigma 03 SŽ</t>
  </si>
  <si>
    <t>ONS 003/2020</t>
  </si>
  <si>
    <t>Sigma 21 SŽ</t>
  </si>
  <si>
    <t>SigmaZinc 109 HS</t>
  </si>
  <si>
    <t>ONS 004/2020</t>
  </si>
  <si>
    <t>Sigma 22 SŽ</t>
  </si>
  <si>
    <t>ONS 005/2020</t>
  </si>
  <si>
    <t>Sigma 23 SŽ</t>
  </si>
  <si>
    <t>ONS 006/2020</t>
  </si>
  <si>
    <t>Sigma 92 SŽ</t>
  </si>
  <si>
    <t>ONS 007/2020</t>
  </si>
  <si>
    <t>Sigma 93 SŽ</t>
  </si>
  <si>
    <t>ONS 008/2020</t>
  </si>
  <si>
    <t>ONS S Im3</t>
  </si>
  <si>
    <t>Sigma Im3 SŽ</t>
  </si>
  <si>
    <t>SigmaPrime 700</t>
  </si>
  <si>
    <t>Ponor v půdě</t>
  </si>
  <si>
    <t>Vrchní vrstva odstíny RAL nebo DB</t>
  </si>
  <si>
    <t>Nor-Maali, ATRYX, s.r.o.</t>
  </si>
  <si>
    <t>ATRYX TSM 4.02</t>
  </si>
  <si>
    <t>NorECOat FD Primer</t>
  </si>
  <si>
    <t>Normadur 65 HS</t>
  </si>
  <si>
    <t>Odstíny RAL, NCS, BS</t>
  </si>
  <si>
    <t>ATRYX TSM 5.02</t>
  </si>
  <si>
    <t>Jotun/Nor-Maali, ATRYX, s.r.o.</t>
  </si>
  <si>
    <t>Penguard Express</t>
  </si>
  <si>
    <t>ATRYX G4.06</t>
  </si>
  <si>
    <t>ATRYX G5.05</t>
  </si>
  <si>
    <t>ONS 009/2021</t>
  </si>
  <si>
    <t>ONS 010/2021</t>
  </si>
  <si>
    <t>ONS 011/2021</t>
  </si>
  <si>
    <t>ONS 012/2021</t>
  </si>
  <si>
    <t xml:space="preserve">Hempel 01A </t>
  </si>
  <si>
    <t>Hempaprime Multi 500</t>
  </si>
  <si>
    <t>Hempathane Fast Dry 55750</t>
  </si>
  <si>
    <t xml:space="preserve">Vrchní vrstva RAL </t>
  </si>
  <si>
    <t>Hempel 01B</t>
  </si>
  <si>
    <t>Hempathane TL87/EG 87480</t>
  </si>
  <si>
    <t>Vrchní vrstva DB</t>
  </si>
  <si>
    <t xml:space="preserve">Hempel 02A </t>
  </si>
  <si>
    <t>Hempel 02B</t>
  </si>
  <si>
    <t>Hempel 03A</t>
  </si>
  <si>
    <t>Hempel 03B</t>
  </si>
  <si>
    <t>Hempel 21A</t>
  </si>
  <si>
    <t>Hempadur Avantguard 750</t>
  </si>
  <si>
    <t>Hempadur Speed-Dry ZP 500</t>
  </si>
  <si>
    <t>Hempel 21B</t>
  </si>
  <si>
    <t>Hempel 22A</t>
  </si>
  <si>
    <t>Hempel 22B</t>
  </si>
  <si>
    <t>Hempel 23A</t>
  </si>
  <si>
    <t>Hempel 23B</t>
  </si>
  <si>
    <t>Hempel 91A</t>
  </si>
  <si>
    <t>Hempadur 15570</t>
  </si>
  <si>
    <t>Hempel 91B</t>
  </si>
  <si>
    <t>Hempel 92A</t>
  </si>
  <si>
    <t>Hempel 92B</t>
  </si>
  <si>
    <t>Hempel 93A</t>
  </si>
  <si>
    <t>Hempel 93B</t>
  </si>
  <si>
    <t>Hempel 13A</t>
  </si>
  <si>
    <t>Hempel 13B</t>
  </si>
  <si>
    <t xml:space="preserve">ONS 14 </t>
  </si>
  <si>
    <t>Hempel 14A</t>
  </si>
  <si>
    <t>Hempel 14B</t>
  </si>
  <si>
    <t>Hempel 15A</t>
  </si>
  <si>
    <t>Hempel 15B</t>
  </si>
  <si>
    <t>ONS 013/2022</t>
  </si>
  <si>
    <t>ONS 023/2022</t>
  </si>
  <si>
    <t>ONS 014/2022</t>
  </si>
  <si>
    <t>ONS 015/2022</t>
  </si>
  <si>
    <t>ONS 016/2022</t>
  </si>
  <si>
    <t>ONS 017/2022</t>
  </si>
  <si>
    <t>ONS 018/2022</t>
  </si>
  <si>
    <t>ONS 019/2022</t>
  </si>
  <si>
    <t>ONS 020/2022</t>
  </si>
  <si>
    <t>ONS 021/2022</t>
  </si>
  <si>
    <t>ONS 022/2022</t>
  </si>
  <si>
    <t>ONS 024/2022</t>
  </si>
  <si>
    <t>CHEMOLAK Trade s.r.o</t>
  </si>
  <si>
    <t>Chemolak 23</t>
  </si>
  <si>
    <t>S 2301</t>
  </si>
  <si>
    <t>S 2302</t>
  </si>
  <si>
    <t>1 SCH U 2094 RW</t>
  </si>
  <si>
    <t xml:space="preserve">ONS 15 </t>
  </si>
  <si>
    <t>ONS 025/2022</t>
  </si>
  <si>
    <t>ONS 026/2022</t>
  </si>
  <si>
    <t>Dr. Demuth / SIMAT a.s.</t>
  </si>
  <si>
    <t>SŽ1 Derisol 0NS 01</t>
  </si>
  <si>
    <t>2K-Deripox Protec ZP</t>
  </si>
  <si>
    <t>2K-Derocryl Lack EG 687.</t>
  </si>
  <si>
    <t>ONS 027/2022</t>
  </si>
  <si>
    <t>SŽ4 Derisol 0NS 02</t>
  </si>
  <si>
    <t>ONS 028/2022</t>
  </si>
  <si>
    <t>SŽ10 Derisol 0NS 03</t>
  </si>
  <si>
    <t>ONS 029/2022</t>
  </si>
  <si>
    <t>SŽ7 Derisol 0NS 14</t>
  </si>
  <si>
    <t>ONS 030/2022</t>
  </si>
  <si>
    <t>SŽ8 Derisol 0NS 14</t>
  </si>
  <si>
    <t>2K Derocryl Lack 70 EG</t>
  </si>
  <si>
    <t>ONS 031/2022</t>
  </si>
  <si>
    <t>SŽ9 Derisol 0NS 14</t>
  </si>
  <si>
    <t>2K-Deripox Grund S</t>
  </si>
  <si>
    <t>ONS 032/2022</t>
  </si>
  <si>
    <t>SŽ11 Derisol 0NS 15</t>
  </si>
  <si>
    <t>ONS 033/2022</t>
  </si>
  <si>
    <t>SŽ5 Derisol 0NS 22</t>
  </si>
  <si>
    <t>2K-Deripox Protec ZN</t>
  </si>
  <si>
    <t>2K-Derocryl Lack 70 EG</t>
  </si>
  <si>
    <t>ONS 034/2022</t>
  </si>
  <si>
    <t>SŽ6 Derisol 0NS 23</t>
  </si>
  <si>
    <t>ONS 035/2022</t>
  </si>
  <si>
    <t>SŽ2 Derisol 0NS 91</t>
  </si>
  <si>
    <t>ONS 036/2022</t>
  </si>
  <si>
    <t>SŽ3 Derisol 0NS 92</t>
  </si>
  <si>
    <t>ONS 037/2022</t>
  </si>
  <si>
    <t>SŽ12 Derisol 0NS 93</t>
  </si>
  <si>
    <t>25.4.</t>
  </si>
  <si>
    <t>Označení systému podle SZDC S5/4</t>
  </si>
  <si>
    <t>ONS 038/2022</t>
  </si>
  <si>
    <t>Lankwitzer Lackfabrik</t>
  </si>
  <si>
    <t>LLF ONS 22A</t>
  </si>
  <si>
    <t>EvoCor 102</t>
  </si>
  <si>
    <t>EvoCor164</t>
  </si>
  <si>
    <t>EvoCor 130</t>
  </si>
  <si>
    <t>EvoTop 211</t>
  </si>
  <si>
    <t>odstíny RAL</t>
  </si>
  <si>
    <t>LLF ONS 22B</t>
  </si>
  <si>
    <t>EvoTop 212</t>
  </si>
  <si>
    <t>odstíny DB s železitou slídou</t>
  </si>
  <si>
    <t>ONS 039/2022</t>
  </si>
  <si>
    <t>LLF ONS 15</t>
  </si>
  <si>
    <t>EvoCor 130, odstín 9606</t>
  </si>
  <si>
    <t>PERGE International s.r.o.</t>
  </si>
  <si>
    <t>Intergard 2509</t>
  </si>
  <si>
    <t>Interthane 990SG</t>
  </si>
  <si>
    <t>Interzinc 52E</t>
  </si>
  <si>
    <t>Intergard 475HS</t>
  </si>
  <si>
    <t>ONS 040/2022</t>
  </si>
  <si>
    <t>ONS 041/2022</t>
  </si>
  <si>
    <t>ONS 042/2022</t>
  </si>
  <si>
    <t>ONS 043/2022</t>
  </si>
  <si>
    <t>ONS 044/2022</t>
  </si>
  <si>
    <t>ONS 045/2022</t>
  </si>
  <si>
    <t>ONS 001/2020</t>
  </si>
  <si>
    <t>Sigma 02 SŽ</t>
  </si>
  <si>
    <t>ONS 046/2023</t>
  </si>
  <si>
    <t>SŽ13 Derisol 0NS 91</t>
  </si>
  <si>
    <t>2K Derocryl Lack EG 687</t>
  </si>
  <si>
    <t>ONS 047/2023</t>
  </si>
  <si>
    <t>SŽ14 Derisol 0NS 22</t>
  </si>
  <si>
    <t>ONS 048/2023</t>
  </si>
  <si>
    <t>SŽ15 Derisol 0NS 02</t>
  </si>
  <si>
    <t>2K Derocryl Lack 70 ST</t>
  </si>
  <si>
    <t>Vrchní vrstva lesklá RAL</t>
  </si>
  <si>
    <t>ONS 049/2023</t>
  </si>
  <si>
    <t>SŽ16 Derisol 0NS 03</t>
  </si>
  <si>
    <t>ONS 050/2023</t>
  </si>
  <si>
    <t>SŽ17 Derisol 0NS 14</t>
  </si>
  <si>
    <t>ONS 051/2023</t>
  </si>
  <si>
    <t>SŽ18 Derisol 0NS 15</t>
  </si>
  <si>
    <t>ONS 052/2023</t>
  </si>
  <si>
    <t>SŽ19 Derisol 0NS 92</t>
  </si>
  <si>
    <t>ONS 053/2023</t>
  </si>
  <si>
    <t>SŽ20 Derisol 0NS 93</t>
  </si>
  <si>
    <t>Schválené ONS podle novelizovaných OTP PKO SŽ: 2020</t>
  </si>
  <si>
    <t>ONS 054/2023</t>
  </si>
  <si>
    <t>ONS 055/2023</t>
  </si>
  <si>
    <t>Rokospol</t>
  </si>
  <si>
    <t>Rokospol ONS 92</t>
  </si>
  <si>
    <t>Rokospol ONS 93</t>
  </si>
  <si>
    <t xml:space="preserve">Rokoprim EP HS RK 107 </t>
  </si>
  <si>
    <t>Rokopur HS Quick RK 415</t>
  </si>
  <si>
    <t>International 02</t>
  </si>
  <si>
    <t>International 03</t>
  </si>
  <si>
    <t>International 22</t>
  </si>
  <si>
    <t>International 23</t>
  </si>
  <si>
    <t>International 92</t>
  </si>
  <si>
    <t>International 93</t>
  </si>
  <si>
    <t>ONS 056/2024</t>
  </si>
  <si>
    <t>ONS 057/2024</t>
  </si>
  <si>
    <t>ONS 058/2024</t>
  </si>
  <si>
    <t>VITON s.r.o.</t>
  </si>
  <si>
    <t>VITON ONS 02</t>
  </si>
  <si>
    <t>ZG 17</t>
  </si>
  <si>
    <t>PE 73</t>
  </si>
  <si>
    <t>VITON ONS 92</t>
  </si>
  <si>
    <t>VITON ONS 23</t>
  </si>
  <si>
    <t>ZG 18</t>
  </si>
  <si>
    <r>
      <t>Přehled schválených ochranných nátěrových systémů k protokorozní ochraně ocelových konstrukcí mostních objektů SŽ 
Stav k 9. 04. 2024.</t>
    </r>
    <r>
      <rPr>
        <sz val="18"/>
        <color indexed="10"/>
        <rFont val="Arial CE"/>
        <family val="0"/>
      </rPr>
      <t xml:space="preserve"> </t>
    </r>
  </si>
</sst>
</file>

<file path=xl/styles.xml><?xml version="1.0" encoding="utf-8"?>
<styleSheet xmlns="http://schemas.openxmlformats.org/spreadsheetml/2006/main">
  <numFmts count="1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[$-405]d\.\ mmmm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0.0"/>
    <numFmt numFmtId="171" formatCode="mmm/yyyy"/>
    <numFmt numFmtId="172" formatCode="[$¥€-2]\ #\ ##,000_);[Red]\([$€-2]\ #\ ##,000\)"/>
    <numFmt numFmtId="173" formatCode="[$-405]dddd\ d\.\ mmmm\ yyyy"/>
  </numFmts>
  <fonts count="35">
    <font>
      <sz val="10"/>
      <name val="Arial CE"/>
      <family val="0"/>
    </font>
    <font>
      <b/>
      <sz val="10"/>
      <name val="Arial CE"/>
      <family val="2"/>
    </font>
    <font>
      <sz val="10"/>
      <name val="Symbol"/>
      <family val="1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name val="Tahoma"/>
      <family val="2"/>
    </font>
    <font>
      <b/>
      <sz val="9"/>
      <name val="Tahoma"/>
      <family val="2"/>
    </font>
    <font>
      <sz val="11"/>
      <name val="Calibri"/>
      <family val="2"/>
    </font>
    <font>
      <sz val="18"/>
      <name val="Arial CE"/>
      <family val="0"/>
    </font>
    <font>
      <sz val="18"/>
      <color indexed="10"/>
      <name val="Arial CE"/>
      <family val="0"/>
    </font>
    <font>
      <sz val="18"/>
      <name val="Calibri"/>
      <family val="2"/>
    </font>
    <font>
      <u val="single"/>
      <sz val="10"/>
      <color indexed="20"/>
      <name val="Arial CE"/>
      <family val="0"/>
    </font>
    <font>
      <sz val="8"/>
      <name val="Segoe UI"/>
      <family val="2"/>
    </font>
    <font>
      <sz val="11"/>
      <color theme="1"/>
      <name val="Calibri"/>
      <family val="2"/>
    </font>
    <font>
      <u val="single"/>
      <sz val="10"/>
      <color theme="11"/>
      <name val="Arial CE"/>
      <family val="0"/>
    </font>
    <font>
      <b/>
      <sz val="8"/>
      <name val="Arial CE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799847602844"/>
        <bgColor indexed="64"/>
      </patternFill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medium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1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0" fillId="18" borderId="6" applyNumberFormat="0" applyFont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7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0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7" borderId="8" applyNumberFormat="0" applyAlignment="0" applyProtection="0"/>
    <xf numFmtId="0" fontId="21" fillId="19" borderId="8" applyNumberFormat="0" applyAlignment="0" applyProtection="0"/>
    <xf numFmtId="0" fontId="22" fillId="19" borderId="9" applyNumberFormat="0" applyAlignment="0" applyProtection="0"/>
    <xf numFmtId="0" fontId="23" fillId="0" borderId="0" applyNumberFormat="0" applyFill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23" borderId="0" applyNumberFormat="0" applyBorder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0" fontId="1" fillId="24" borderId="12" xfId="0" applyFont="1" applyFill="1" applyBorder="1" applyAlignment="1">
      <alignment horizontal="center" vertical="center" wrapText="1"/>
    </xf>
    <xf numFmtId="0" fontId="0" fillId="24" borderId="13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1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center" vertical="center" wrapText="1"/>
    </xf>
    <xf numFmtId="0" fontId="0" fillId="24" borderId="19" xfId="0" applyFont="1" applyFill="1" applyBorder="1" applyAlignment="1">
      <alignment horizontal="left" vertical="center" wrapText="1"/>
    </xf>
    <xf numFmtId="0" fontId="0" fillId="24" borderId="20" xfId="0" applyFont="1" applyFill="1" applyBorder="1" applyAlignment="1">
      <alignment horizontal="center" vertical="center" wrapText="1"/>
    </xf>
    <xf numFmtId="0" fontId="0" fillId="24" borderId="21" xfId="0" applyFont="1" applyFill="1" applyBorder="1" applyAlignment="1">
      <alignment horizontal="center" vertical="center" wrapText="1"/>
    </xf>
    <xf numFmtId="0" fontId="0" fillId="24" borderId="22" xfId="0" applyFont="1" applyFill="1" applyBorder="1" applyAlignment="1">
      <alignment horizontal="center" vertical="center" wrapText="1"/>
    </xf>
    <xf numFmtId="0" fontId="0" fillId="24" borderId="23" xfId="0" applyFont="1" applyFill="1" applyBorder="1" applyAlignment="1">
      <alignment horizontal="centerContinuous"/>
    </xf>
    <xf numFmtId="0" fontId="26" fillId="25" borderId="18" xfId="53" applyFont="1" applyFill="1" applyBorder="1" applyAlignment="1">
      <alignment horizontal="left"/>
    </xf>
    <xf numFmtId="0" fontId="26" fillId="25" borderId="24" xfId="53" applyFont="1" applyFill="1" applyBorder="1" applyAlignment="1">
      <alignment horizontal="left"/>
    </xf>
    <xf numFmtId="0" fontId="26" fillId="25" borderId="24" xfId="53" applyFont="1" applyFill="1" applyBorder="1" applyAlignment="1">
      <alignment horizontal="left" wrapText="1"/>
    </xf>
    <xf numFmtId="0" fontId="26" fillId="25" borderId="24" xfId="53" applyFont="1" applyFill="1" applyBorder="1" applyAlignment="1">
      <alignment horizontal="center"/>
    </xf>
    <xf numFmtId="0" fontId="26" fillId="25" borderId="24" xfId="53" applyFont="1" applyFill="1" applyBorder="1" applyAlignment="1">
      <alignment horizontal="center" wrapText="1"/>
    </xf>
    <xf numFmtId="0" fontId="26" fillId="25" borderId="25" xfId="53" applyFont="1" applyFill="1" applyBorder="1" applyAlignment="1">
      <alignment horizontal="left" wrapText="1"/>
    </xf>
    <xf numFmtId="170" fontId="26" fillId="25" borderId="24" xfId="53" applyNumberFormat="1" applyFont="1" applyFill="1" applyBorder="1" applyAlignment="1">
      <alignment horizontal="center" wrapText="1"/>
    </xf>
    <xf numFmtId="0" fontId="26" fillId="25" borderId="26" xfId="53" applyFont="1" applyFill="1" applyBorder="1" applyAlignment="1">
      <alignment horizontal="left"/>
    </xf>
    <xf numFmtId="0" fontId="26" fillId="25" borderId="20" xfId="53" applyFont="1" applyFill="1" applyBorder="1" applyAlignment="1">
      <alignment horizontal="left"/>
    </xf>
    <xf numFmtId="0" fontId="26" fillId="25" borderId="20" xfId="53" applyFont="1" applyFill="1" applyBorder="1" applyAlignment="1">
      <alignment horizontal="left" wrapText="1"/>
    </xf>
    <xf numFmtId="0" fontId="26" fillId="25" borderId="20" xfId="53" applyFont="1" applyFill="1" applyBorder="1" applyAlignment="1">
      <alignment horizontal="center"/>
    </xf>
    <xf numFmtId="0" fontId="26" fillId="25" borderId="20" xfId="53" applyFont="1" applyFill="1" applyBorder="1" applyAlignment="1">
      <alignment horizontal="center" wrapText="1"/>
    </xf>
    <xf numFmtId="0" fontId="26" fillId="25" borderId="27" xfId="53" applyFont="1" applyFill="1" applyBorder="1" applyAlignment="1">
      <alignment horizontal="left" wrapText="1"/>
    </xf>
    <xf numFmtId="0" fontId="26" fillId="25" borderId="28" xfId="53" applyFont="1" applyFill="1" applyBorder="1" applyAlignment="1">
      <alignment horizontal="left"/>
    </xf>
    <xf numFmtId="0" fontId="26" fillId="0" borderId="28" xfId="53" applyFont="1" applyFill="1" applyBorder="1" applyAlignment="1">
      <alignment horizontal="left"/>
    </xf>
    <xf numFmtId="0" fontId="26" fillId="0" borderId="24" xfId="53" applyFont="1" applyFill="1" applyBorder="1" applyAlignment="1">
      <alignment horizontal="left" vertical="center"/>
    </xf>
    <xf numFmtId="0" fontId="26" fillId="0" borderId="24" xfId="53" applyFont="1" applyFill="1" applyBorder="1" applyAlignment="1">
      <alignment horizontal="left" vertical="center" wrapText="1"/>
    </xf>
    <xf numFmtId="0" fontId="26" fillId="0" borderId="24" xfId="53" applyFont="1" applyFill="1" applyBorder="1" applyAlignment="1">
      <alignment horizontal="center" vertical="center"/>
    </xf>
    <xf numFmtId="0" fontId="26" fillId="0" borderId="24" xfId="53" applyFont="1" applyFill="1" applyBorder="1" applyAlignment="1">
      <alignment horizontal="center" vertical="center" wrapText="1"/>
    </xf>
    <xf numFmtId="0" fontId="26" fillId="0" borderId="25" xfId="53" applyFont="1" applyFill="1" applyBorder="1" applyAlignment="1">
      <alignment horizontal="left" vertical="center" wrapText="1"/>
    </xf>
    <xf numFmtId="170" fontId="26" fillId="0" borderId="24" xfId="53" applyNumberFormat="1" applyFont="1" applyFill="1" applyBorder="1" applyAlignment="1">
      <alignment horizontal="center" vertical="center" wrapText="1"/>
    </xf>
    <xf numFmtId="0" fontId="26" fillId="26" borderId="28" xfId="53" applyFont="1" applyFill="1" applyBorder="1" applyAlignment="1">
      <alignment horizontal="left"/>
    </xf>
    <xf numFmtId="0" fontId="26" fillId="26" borderId="24" xfId="53" applyFont="1" applyFill="1" applyBorder="1" applyAlignment="1">
      <alignment horizontal="left"/>
    </xf>
    <xf numFmtId="0" fontId="26" fillId="26" borderId="24" xfId="53" applyFont="1" applyFill="1" applyBorder="1" applyAlignment="1">
      <alignment horizontal="left" wrapText="1"/>
    </xf>
    <xf numFmtId="0" fontId="26" fillId="26" borderId="24" xfId="53" applyFont="1" applyFill="1" applyBorder="1" applyAlignment="1">
      <alignment horizontal="center"/>
    </xf>
    <xf numFmtId="0" fontId="26" fillId="26" borderId="24" xfId="53" applyFont="1" applyFill="1" applyBorder="1" applyAlignment="1">
      <alignment horizontal="center" wrapText="1"/>
    </xf>
    <xf numFmtId="0" fontId="26" fillId="26" borderId="25" xfId="53" applyFont="1" applyFill="1" applyBorder="1" applyAlignment="1">
      <alignment horizontal="left" wrapText="1"/>
    </xf>
    <xf numFmtId="1" fontId="26" fillId="26" borderId="24" xfId="53" applyNumberFormat="1" applyFont="1" applyFill="1" applyBorder="1" applyAlignment="1">
      <alignment horizontal="center" wrapText="1"/>
    </xf>
    <xf numFmtId="0" fontId="26" fillId="26" borderId="29" xfId="53" applyFont="1" applyFill="1" applyBorder="1" applyAlignment="1">
      <alignment horizontal="left"/>
    </xf>
    <xf numFmtId="0" fontId="26" fillId="26" borderId="30" xfId="53" applyFont="1" applyFill="1" applyBorder="1" applyAlignment="1">
      <alignment horizontal="left"/>
    </xf>
    <xf numFmtId="0" fontId="26" fillId="26" borderId="30" xfId="53" applyFont="1" applyFill="1" applyBorder="1" applyAlignment="1">
      <alignment horizontal="left" wrapText="1"/>
    </xf>
    <xf numFmtId="0" fontId="26" fillId="26" borderId="30" xfId="53" applyFont="1" applyFill="1" applyBorder="1" applyAlignment="1">
      <alignment horizontal="center"/>
    </xf>
    <xf numFmtId="0" fontId="26" fillId="26" borderId="30" xfId="53" applyFont="1" applyFill="1" applyBorder="1" applyAlignment="1">
      <alignment horizontal="center" wrapText="1"/>
    </xf>
    <xf numFmtId="0" fontId="26" fillId="26" borderId="26" xfId="53" applyFont="1" applyFill="1" applyBorder="1" applyAlignment="1">
      <alignment horizontal="left"/>
    </xf>
    <xf numFmtId="0" fontId="26" fillId="26" borderId="20" xfId="53" applyFont="1" applyFill="1" applyBorder="1" applyAlignment="1">
      <alignment horizontal="left" wrapText="1"/>
    </xf>
    <xf numFmtId="0" fontId="26" fillId="26" borderId="20" xfId="53" applyFont="1" applyFill="1" applyBorder="1" applyAlignment="1">
      <alignment horizontal="left"/>
    </xf>
    <xf numFmtId="0" fontId="26" fillId="26" borderId="20" xfId="53" applyFont="1" applyFill="1" applyBorder="1" applyAlignment="1">
      <alignment horizontal="center"/>
    </xf>
    <xf numFmtId="0" fontId="26" fillId="26" borderId="20" xfId="53" applyFont="1" applyFill="1" applyBorder="1" applyAlignment="1">
      <alignment horizontal="center" wrapText="1"/>
    </xf>
    <xf numFmtId="0" fontId="26" fillId="26" borderId="27" xfId="53" applyFont="1" applyFill="1" applyBorder="1" applyAlignment="1">
      <alignment horizontal="left" wrapText="1"/>
    </xf>
    <xf numFmtId="0" fontId="26" fillId="27" borderId="28" xfId="53" applyFont="1" applyFill="1" applyBorder="1" applyAlignment="1">
      <alignment horizontal="left"/>
    </xf>
    <xf numFmtId="0" fontId="26" fillId="27" borderId="24" xfId="53" applyFont="1" applyFill="1" applyBorder="1" applyAlignment="1">
      <alignment horizontal="left"/>
    </xf>
    <xf numFmtId="0" fontId="26" fillId="27" borderId="24" xfId="53" applyFont="1" applyFill="1" applyBorder="1" applyAlignment="1">
      <alignment horizontal="left" wrapText="1"/>
    </xf>
    <xf numFmtId="0" fontId="26" fillId="27" borderId="24" xfId="53" applyFont="1" applyFill="1" applyBorder="1" applyAlignment="1">
      <alignment horizontal="center" wrapText="1"/>
    </xf>
    <xf numFmtId="0" fontId="26" fillId="27" borderId="24" xfId="53" applyFont="1" applyFill="1" applyBorder="1" applyAlignment="1">
      <alignment horizontal="center"/>
    </xf>
    <xf numFmtId="0" fontId="26" fillId="27" borderId="25" xfId="53" applyFont="1" applyFill="1" applyBorder="1" applyAlignment="1">
      <alignment horizontal="left" wrapText="1"/>
    </xf>
    <xf numFmtId="170" fontId="26" fillId="27" borderId="24" xfId="53" applyNumberFormat="1" applyFont="1" applyFill="1" applyBorder="1" applyAlignment="1" quotePrefix="1">
      <alignment horizontal="center"/>
    </xf>
    <xf numFmtId="0" fontId="26" fillId="28" borderId="28" xfId="53" applyFont="1" applyFill="1" applyBorder="1" applyAlignment="1">
      <alignment horizontal="left"/>
    </xf>
    <xf numFmtId="0" fontId="26" fillId="28" borderId="24" xfId="53" applyFont="1" applyFill="1" applyBorder="1" applyAlignment="1">
      <alignment horizontal="left"/>
    </xf>
    <xf numFmtId="0" fontId="26" fillId="28" borderId="24" xfId="53" applyFont="1" applyFill="1" applyBorder="1" applyAlignment="1">
      <alignment horizontal="left" wrapText="1"/>
    </xf>
    <xf numFmtId="0" fontId="26" fillId="28" borderId="24" xfId="53" applyFont="1" applyFill="1" applyBorder="1" applyAlignment="1">
      <alignment horizontal="center"/>
    </xf>
    <xf numFmtId="0" fontId="26" fillId="28" borderId="24" xfId="53" applyFont="1" applyFill="1" applyBorder="1" applyAlignment="1">
      <alignment horizontal="center" wrapText="1"/>
    </xf>
    <xf numFmtId="0" fontId="26" fillId="28" borderId="25" xfId="53" applyFont="1" applyFill="1" applyBorder="1" applyAlignment="1">
      <alignment horizontal="left" wrapText="1"/>
    </xf>
    <xf numFmtId="170" fontId="26" fillId="28" borderId="24" xfId="53" applyNumberFormat="1" applyFont="1" applyFill="1" applyBorder="1" applyAlignment="1">
      <alignment horizontal="center" wrapText="1"/>
    </xf>
    <xf numFmtId="0" fontId="26" fillId="28" borderId="26" xfId="53" applyFont="1" applyFill="1" applyBorder="1" applyAlignment="1">
      <alignment horizontal="left"/>
    </xf>
    <xf numFmtId="0" fontId="26" fillId="28" borderId="20" xfId="53" applyFont="1" applyFill="1" applyBorder="1" applyAlignment="1">
      <alignment horizontal="left" wrapText="1"/>
    </xf>
    <xf numFmtId="0" fontId="26" fillId="28" borderId="20" xfId="53" applyFont="1" applyFill="1" applyBorder="1" applyAlignment="1">
      <alignment horizontal="left"/>
    </xf>
    <xf numFmtId="0" fontId="26" fillId="28" borderId="27" xfId="53" applyFont="1" applyFill="1" applyBorder="1" applyAlignment="1">
      <alignment horizontal="left" wrapText="1"/>
    </xf>
    <xf numFmtId="0" fontId="26" fillId="29" borderId="26" xfId="53" applyFont="1" applyFill="1" applyBorder="1" applyAlignment="1">
      <alignment horizontal="left"/>
    </xf>
    <xf numFmtId="0" fontId="26" fillId="29" borderId="24" xfId="53" applyFont="1" applyFill="1" applyBorder="1" applyAlignment="1">
      <alignment horizontal="left"/>
    </xf>
    <xf numFmtId="0" fontId="26" fillId="29" borderId="20" xfId="53" applyFont="1" applyFill="1" applyBorder="1" applyAlignment="1">
      <alignment horizontal="left" wrapText="1"/>
    </xf>
    <xf numFmtId="0" fontId="26" fillId="29" borderId="20" xfId="53" applyFont="1" applyFill="1" applyBorder="1" applyAlignment="1">
      <alignment horizontal="left"/>
    </xf>
    <xf numFmtId="0" fontId="26" fillId="29" borderId="24" xfId="53" applyFont="1" applyFill="1" applyBorder="1" applyAlignment="1">
      <alignment horizontal="center"/>
    </xf>
    <xf numFmtId="0" fontId="26" fillId="29" borderId="24" xfId="53" applyFont="1" applyFill="1" applyBorder="1" applyAlignment="1">
      <alignment horizontal="left" wrapText="1"/>
    </xf>
    <xf numFmtId="0" fontId="26" fillId="29" borderId="24" xfId="53" applyFont="1" applyFill="1" applyBorder="1" applyAlignment="1">
      <alignment horizontal="center" wrapText="1"/>
    </xf>
    <xf numFmtId="0" fontId="26" fillId="29" borderId="27" xfId="53" applyFont="1" applyFill="1" applyBorder="1" applyAlignment="1">
      <alignment horizontal="left" wrapText="1"/>
    </xf>
    <xf numFmtId="170" fontId="26" fillId="29" borderId="24" xfId="53" applyNumberFormat="1" applyFont="1" applyFill="1" applyBorder="1" applyAlignment="1">
      <alignment horizontal="center" wrapText="1"/>
    </xf>
    <xf numFmtId="0" fontId="26" fillId="29" borderId="20" xfId="53" applyFont="1" applyFill="1" applyBorder="1" applyAlignment="1">
      <alignment horizontal="center"/>
    </xf>
    <xf numFmtId="0" fontId="26" fillId="29" borderId="25" xfId="53" applyFont="1" applyFill="1" applyBorder="1" applyAlignment="1">
      <alignment horizontal="left" wrapText="1"/>
    </xf>
    <xf numFmtId="170" fontId="26" fillId="29" borderId="27" xfId="53" applyNumberFormat="1" applyFont="1" applyFill="1" applyBorder="1" applyAlignment="1">
      <alignment horizontal="center" wrapText="1"/>
    </xf>
    <xf numFmtId="0" fontId="26" fillId="30" borderId="26" xfId="53" applyFont="1" applyFill="1" applyBorder="1" applyAlignment="1">
      <alignment horizontal="left"/>
    </xf>
    <xf numFmtId="0" fontId="26" fillId="30" borderId="24" xfId="53" applyFont="1" applyFill="1" applyBorder="1" applyAlignment="1">
      <alignment horizontal="left"/>
    </xf>
    <xf numFmtId="0" fontId="26" fillId="30" borderId="20" xfId="53" applyFont="1" applyFill="1" applyBorder="1" applyAlignment="1">
      <alignment horizontal="left" wrapText="1"/>
    </xf>
    <xf numFmtId="0" fontId="26" fillId="30" borderId="20" xfId="53" applyFont="1" applyFill="1" applyBorder="1" applyAlignment="1">
      <alignment horizontal="left"/>
    </xf>
    <xf numFmtId="0" fontId="26" fillId="30" borderId="20" xfId="53" applyFont="1" applyFill="1" applyBorder="1" applyAlignment="1">
      <alignment horizontal="center"/>
    </xf>
    <xf numFmtId="0" fontId="26" fillId="30" borderId="24" xfId="53" applyFont="1" applyFill="1" applyBorder="1" applyAlignment="1">
      <alignment horizontal="center"/>
    </xf>
    <xf numFmtId="0" fontId="26" fillId="30" borderId="24" xfId="53" applyFont="1" applyFill="1" applyBorder="1" applyAlignment="1">
      <alignment horizontal="left" wrapText="1"/>
    </xf>
    <xf numFmtId="0" fontId="26" fillId="30" borderId="25" xfId="53" applyFont="1" applyFill="1" applyBorder="1" applyAlignment="1">
      <alignment horizontal="left" wrapText="1"/>
    </xf>
    <xf numFmtId="0" fontId="26" fillId="30" borderId="27" xfId="53" applyFont="1" applyFill="1" applyBorder="1" applyAlignment="1">
      <alignment horizontal="center" wrapText="1"/>
    </xf>
    <xf numFmtId="0" fontId="0" fillId="31" borderId="0" xfId="0" applyFill="1" applyBorder="1" applyAlignment="1">
      <alignment/>
    </xf>
    <xf numFmtId="14" fontId="0" fillId="25" borderId="22" xfId="0" applyNumberFormat="1" applyFont="1" applyFill="1" applyBorder="1" applyAlignment="1">
      <alignment horizontal="center" wrapText="1"/>
    </xf>
    <xf numFmtId="14" fontId="0" fillId="0" borderId="22" xfId="0" applyNumberFormat="1" applyFont="1" applyFill="1" applyBorder="1" applyAlignment="1">
      <alignment horizontal="center" wrapText="1"/>
    </xf>
    <xf numFmtId="14" fontId="0" fillId="26" borderId="22" xfId="0" applyNumberFormat="1" applyFont="1" applyFill="1" applyBorder="1" applyAlignment="1">
      <alignment horizontal="center" wrapText="1"/>
    </xf>
    <xf numFmtId="14" fontId="26" fillId="27" borderId="22" xfId="53" applyNumberFormat="1" applyFont="1" applyFill="1" applyBorder="1" applyAlignment="1">
      <alignment horizontal="center" wrapText="1"/>
    </xf>
    <xf numFmtId="14" fontId="0" fillId="28" borderId="22" xfId="0" applyNumberFormat="1" applyFont="1" applyFill="1" applyBorder="1" applyAlignment="1">
      <alignment horizontal="center" wrapText="1"/>
    </xf>
    <xf numFmtId="14" fontId="0" fillId="29" borderId="22" xfId="0" applyNumberFormat="1" applyFont="1" applyFill="1" applyBorder="1" applyAlignment="1">
      <alignment horizontal="center" wrapText="1"/>
    </xf>
    <xf numFmtId="14" fontId="0" fillId="30" borderId="22" xfId="0" applyNumberFormat="1" applyFont="1" applyFill="1" applyBorder="1" applyAlignment="1">
      <alignment horizontal="center" wrapText="1"/>
    </xf>
    <xf numFmtId="0" fontId="26" fillId="32" borderId="26" xfId="53" applyFont="1" applyFill="1" applyBorder="1" applyAlignment="1">
      <alignment horizontal="left"/>
    </xf>
    <xf numFmtId="0" fontId="26" fillId="32" borderId="24" xfId="53" applyFont="1" applyFill="1" applyBorder="1" applyAlignment="1">
      <alignment horizontal="left"/>
    </xf>
    <xf numFmtId="0" fontId="26" fillId="32" borderId="20" xfId="53" applyFont="1" applyFill="1" applyBorder="1" applyAlignment="1">
      <alignment horizontal="left" wrapText="1"/>
    </xf>
    <xf numFmtId="0" fontId="26" fillId="32" borderId="20" xfId="53" applyFont="1" applyFill="1" applyBorder="1" applyAlignment="1">
      <alignment horizontal="left"/>
    </xf>
    <xf numFmtId="0" fontId="26" fillId="32" borderId="24" xfId="53" applyFont="1" applyFill="1" applyBorder="1" applyAlignment="1">
      <alignment horizontal="center"/>
    </xf>
    <xf numFmtId="0" fontId="26" fillId="32" borderId="24" xfId="53" applyFont="1" applyFill="1" applyBorder="1" applyAlignment="1">
      <alignment horizontal="left" wrapText="1"/>
    </xf>
    <xf numFmtId="0" fontId="26" fillId="32" borderId="24" xfId="53" applyFont="1" applyFill="1" applyBorder="1" applyAlignment="1">
      <alignment horizontal="center" wrapText="1"/>
    </xf>
    <xf numFmtId="170" fontId="26" fillId="32" borderId="24" xfId="53" applyNumberFormat="1" applyFont="1" applyFill="1" applyBorder="1" applyAlignment="1">
      <alignment horizontal="center" wrapText="1"/>
    </xf>
    <xf numFmtId="14" fontId="0" fillId="32" borderId="22" xfId="0" applyNumberFormat="1" applyFont="1" applyFill="1" applyBorder="1" applyAlignment="1">
      <alignment horizontal="center" wrapText="1"/>
    </xf>
    <xf numFmtId="0" fontId="26" fillId="28" borderId="20" xfId="53" applyFont="1" applyFill="1" applyBorder="1" applyAlignment="1">
      <alignment horizontal="center"/>
    </xf>
    <xf numFmtId="0" fontId="26" fillId="28" borderId="20" xfId="53" applyFont="1" applyFill="1" applyBorder="1" applyAlignment="1">
      <alignment horizontal="center" wrapText="1"/>
    </xf>
    <xf numFmtId="170" fontId="26" fillId="28" borderId="20" xfId="53" applyNumberFormat="1" applyFont="1" applyFill="1" applyBorder="1" applyAlignment="1">
      <alignment horizontal="center" wrapText="1"/>
    </xf>
    <xf numFmtId="14" fontId="0" fillId="28" borderId="31" xfId="0" applyNumberFormat="1" applyFont="1" applyFill="1" applyBorder="1" applyAlignment="1">
      <alignment horizontal="center" wrapText="1"/>
    </xf>
    <xf numFmtId="0" fontId="26" fillId="30" borderId="24" xfId="53" applyFont="1" applyFill="1" applyBorder="1" applyAlignment="1">
      <alignment horizontal="center" wrapText="1"/>
    </xf>
    <xf numFmtId="14" fontId="0" fillId="30" borderId="24" xfId="0" applyNumberFormat="1" applyFont="1" applyFill="1" applyBorder="1" applyAlignment="1">
      <alignment horizontal="center" wrapText="1"/>
    </xf>
    <xf numFmtId="0" fontId="26" fillId="25" borderId="14" xfId="53" applyFont="1" applyFill="1" applyBorder="1" applyAlignment="1">
      <alignment horizontal="left"/>
    </xf>
    <xf numFmtId="0" fontId="26" fillId="25" borderId="14" xfId="53" applyFont="1" applyFill="1" applyBorder="1" applyAlignment="1">
      <alignment horizontal="left" wrapText="1"/>
    </xf>
    <xf numFmtId="0" fontId="26" fillId="25" borderId="14" xfId="53" applyFont="1" applyFill="1" applyBorder="1" applyAlignment="1">
      <alignment horizontal="center"/>
    </xf>
    <xf numFmtId="0" fontId="26" fillId="25" borderId="14" xfId="53" applyFont="1" applyFill="1" applyBorder="1" applyAlignment="1">
      <alignment horizontal="center" wrapText="1"/>
    </xf>
    <xf numFmtId="0" fontId="26" fillId="25" borderId="32" xfId="53" applyFont="1" applyFill="1" applyBorder="1" applyAlignment="1">
      <alignment horizontal="left" wrapText="1"/>
    </xf>
    <xf numFmtId="170" fontId="26" fillId="25" borderId="14" xfId="53" applyNumberFormat="1" applyFont="1" applyFill="1" applyBorder="1" applyAlignment="1">
      <alignment horizontal="center" wrapText="1"/>
    </xf>
    <xf numFmtId="14" fontId="0" fillId="25" borderId="15" xfId="0" applyNumberFormat="1" applyFont="1" applyFill="1" applyBorder="1" applyAlignment="1">
      <alignment horizontal="center" wrapText="1"/>
    </xf>
    <xf numFmtId="0" fontId="26" fillId="25" borderId="13" xfId="53" applyFont="1" applyFill="1" applyBorder="1" applyAlignment="1">
      <alignment horizontal="left"/>
    </xf>
    <xf numFmtId="0" fontId="27" fillId="31" borderId="0" xfId="0" applyFont="1" applyFill="1" applyBorder="1" applyAlignment="1">
      <alignment horizontal="center" vertical="top" wrapText="1"/>
    </xf>
    <xf numFmtId="0" fontId="0" fillId="31" borderId="0" xfId="0" applyFill="1" applyBorder="1" applyAlignment="1">
      <alignment vertical="top"/>
    </xf>
    <xf numFmtId="0" fontId="1" fillId="24" borderId="17" xfId="0" applyFont="1" applyFill="1" applyBorder="1" applyAlignment="1">
      <alignment horizontal="center" vertical="center" wrapText="1"/>
    </xf>
    <xf numFmtId="0" fontId="0" fillId="24" borderId="12" xfId="0" applyFont="1" applyFill="1" applyBorder="1" applyAlignment="1">
      <alignment horizontal="center" vertical="center" wrapText="1"/>
    </xf>
    <xf numFmtId="0" fontId="0" fillId="24" borderId="10" xfId="0" applyFont="1" applyFill="1" applyBorder="1" applyAlignment="1">
      <alignment horizontal="center" vertical="center" wrapText="1"/>
    </xf>
    <xf numFmtId="0" fontId="29" fillId="4" borderId="17" xfId="53" applyFont="1" applyBorder="1" applyAlignment="1">
      <alignment horizontal="center"/>
    </xf>
    <xf numFmtId="0" fontId="27" fillId="0" borderId="12" xfId="0" applyFont="1" applyBorder="1" applyAlignment="1">
      <alignment horizontal="center"/>
    </xf>
    <xf numFmtId="0" fontId="27" fillId="0" borderId="10" xfId="0" applyFont="1" applyBorder="1" applyAlignment="1">
      <alignment horizontal="center"/>
    </xf>
  </cellXfs>
  <cellStyles count="52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oznámka 2" xfId="49"/>
    <cellStyle name="Percent" xfId="50"/>
    <cellStyle name="Propojená buňka" xfId="51"/>
    <cellStyle name="Sledovaný hypertextový odkaz" xfId="52"/>
    <cellStyle name="Správně" xfId="53"/>
    <cellStyle name="Špatně" xfId="54"/>
    <cellStyle name="Text upozornění" xfId="55"/>
    <cellStyle name="Vstup" xfId="56"/>
    <cellStyle name="Výpočet" xfId="57"/>
    <cellStyle name="Výstup" xfId="58"/>
    <cellStyle name="Vysvětlující text" xfId="59"/>
    <cellStyle name="Zvýraznění 1" xfId="60"/>
    <cellStyle name="Zvýraznění 2" xfId="61"/>
    <cellStyle name="Zvýraznění 3" xfId="62"/>
    <cellStyle name="Zvýraznění 4" xfId="63"/>
    <cellStyle name="Zvýraznění 5" xfId="64"/>
    <cellStyle name="Zvýraznění 6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0</xdr:rowOff>
    </xdr:from>
    <xdr:to>
      <xdr:col>2</xdr:col>
      <xdr:colOff>828675</xdr:colOff>
      <xdr:row>1</xdr:row>
      <xdr:rowOff>638175</xdr:rowOff>
    </xdr:to>
    <xdr:pic>
      <xdr:nvPicPr>
        <xdr:cNvPr id="1" name="Obrázek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38225" y="123825"/>
          <a:ext cx="19716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A77"/>
  <sheetViews>
    <sheetView showGridLines="0" tabSelected="1" zoomScale="90" zoomScaleNormal="90" zoomScalePageLayoutView="80" workbookViewId="0" topLeftCell="A1">
      <selection activeCell="B2" sqref="B2:Q2"/>
    </sheetView>
  </sheetViews>
  <sheetFormatPr defaultColWidth="9.00390625" defaultRowHeight="12.75"/>
  <cols>
    <col min="1" max="1" width="13.625" style="0" customWidth="1"/>
    <col min="2" max="2" width="15.00390625" style="2" customWidth="1"/>
    <col min="3" max="3" width="23.00390625" style="4" customWidth="1"/>
    <col min="4" max="4" width="19.25390625" style="3" customWidth="1"/>
    <col min="5" max="5" width="12.125" style="2" customWidth="1"/>
    <col min="6" max="6" width="21.125" style="0" customWidth="1"/>
    <col min="7" max="7" width="8.125" style="2" customWidth="1"/>
    <col min="8" max="8" width="21.75390625" style="0" customWidth="1"/>
    <col min="9" max="9" width="18.00390625" style="0" customWidth="1"/>
    <col min="10" max="10" width="8.25390625" style="2" customWidth="1"/>
    <col min="11" max="11" width="16.25390625" style="0" customWidth="1"/>
    <col min="12" max="12" width="8.625" style="2" customWidth="1"/>
    <col min="13" max="13" width="22.875" style="1" customWidth="1"/>
    <col min="14" max="14" width="8.25390625" style="2" customWidth="1"/>
    <col min="15" max="15" width="25.25390625" style="0" customWidth="1"/>
    <col min="16" max="16" width="17.00390625" style="0" customWidth="1"/>
    <col min="17" max="17" width="13.875" style="0" customWidth="1"/>
  </cols>
  <sheetData>
    <row r="1" ht="9.75" customHeight="1"/>
    <row r="2" spans="1:17" ht="63" customHeight="1" thickBot="1">
      <c r="A2" s="100"/>
      <c r="B2" s="131" t="s">
        <v>224</v>
      </c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132"/>
      <c r="O2" s="132"/>
      <c r="P2" s="132"/>
      <c r="Q2" s="132"/>
    </row>
    <row r="3" spans="1:17" ht="29.25" customHeight="1" thickBot="1">
      <c r="A3" s="136" t="s">
        <v>200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  <c r="M3" s="137"/>
      <c r="N3" s="137"/>
      <c r="O3" s="137"/>
      <c r="P3" s="137"/>
      <c r="Q3" s="138"/>
    </row>
    <row r="4" spans="1:17" s="5" customFormat="1" ht="29.25" customHeight="1" thickBot="1">
      <c r="A4" s="133" t="s">
        <v>0</v>
      </c>
      <c r="B4" s="134"/>
      <c r="C4" s="134"/>
      <c r="D4" s="134"/>
      <c r="E4" s="135"/>
      <c r="F4" s="14" t="s">
        <v>1</v>
      </c>
      <c r="G4" s="7"/>
      <c r="H4" s="8" t="s">
        <v>2</v>
      </c>
      <c r="I4" s="14" t="s">
        <v>3</v>
      </c>
      <c r="J4" s="7"/>
      <c r="K4" s="14" t="s">
        <v>4</v>
      </c>
      <c r="L4" s="7"/>
      <c r="M4" s="14" t="s">
        <v>5</v>
      </c>
      <c r="N4" s="9"/>
      <c r="O4" s="8" t="s">
        <v>6</v>
      </c>
      <c r="P4" s="8" t="s">
        <v>28</v>
      </c>
      <c r="Q4" s="8" t="s">
        <v>32</v>
      </c>
    </row>
    <row r="5" spans="1:17" ht="38.25">
      <c r="A5" s="15" t="s">
        <v>7</v>
      </c>
      <c r="B5" s="16" t="s">
        <v>153</v>
      </c>
      <c r="C5" s="17" t="s">
        <v>8</v>
      </c>
      <c r="D5" s="17" t="s">
        <v>9</v>
      </c>
      <c r="E5" s="16" t="s">
        <v>10</v>
      </c>
      <c r="F5" s="16" t="s">
        <v>11</v>
      </c>
      <c r="G5" s="16" t="s">
        <v>12</v>
      </c>
      <c r="H5" s="16" t="s">
        <v>11</v>
      </c>
      <c r="I5" s="16" t="s">
        <v>11</v>
      </c>
      <c r="J5" s="16" t="s">
        <v>12</v>
      </c>
      <c r="K5" s="16" t="s">
        <v>11</v>
      </c>
      <c r="L5" s="16" t="s">
        <v>12</v>
      </c>
      <c r="M5" s="16" t="s">
        <v>13</v>
      </c>
      <c r="N5" s="16" t="s">
        <v>12</v>
      </c>
      <c r="O5" s="21"/>
      <c r="P5" s="18" t="s">
        <v>29</v>
      </c>
      <c r="Q5" s="19" t="s">
        <v>27</v>
      </c>
    </row>
    <row r="6" spans="1:27" ht="13.5" thickBot="1">
      <c r="A6" s="10">
        <v>1</v>
      </c>
      <c r="B6" s="11">
        <v>2</v>
      </c>
      <c r="C6" s="11">
        <v>3</v>
      </c>
      <c r="D6" s="11">
        <v>4</v>
      </c>
      <c r="E6" s="11">
        <v>5</v>
      </c>
      <c r="F6" s="11">
        <v>6</v>
      </c>
      <c r="G6" s="11">
        <v>7</v>
      </c>
      <c r="H6" s="11">
        <v>8</v>
      </c>
      <c r="I6" s="11">
        <v>9</v>
      </c>
      <c r="J6" s="11">
        <v>10</v>
      </c>
      <c r="K6" s="11">
        <v>11</v>
      </c>
      <c r="L6" s="11">
        <v>12</v>
      </c>
      <c r="M6" s="11">
        <v>13</v>
      </c>
      <c r="N6" s="11">
        <v>14</v>
      </c>
      <c r="O6" s="12">
        <v>15</v>
      </c>
      <c r="P6" s="13">
        <v>16</v>
      </c>
      <c r="Q6" s="20">
        <v>17</v>
      </c>
      <c r="R6" s="6"/>
      <c r="S6" s="6"/>
      <c r="T6" s="6"/>
      <c r="U6" s="6"/>
      <c r="V6" s="6"/>
      <c r="W6" s="6"/>
      <c r="X6" s="6"/>
      <c r="Y6" s="6"/>
      <c r="Z6" s="6"/>
      <c r="AA6" s="6"/>
    </row>
    <row r="7" spans="1:17" ht="30" customHeight="1">
      <c r="A7" s="22" t="s">
        <v>179</v>
      </c>
      <c r="B7" s="23" t="s">
        <v>16</v>
      </c>
      <c r="C7" s="24" t="s">
        <v>33</v>
      </c>
      <c r="D7" s="23" t="s">
        <v>180</v>
      </c>
      <c r="E7" s="25">
        <v>200</v>
      </c>
      <c r="F7" s="23" t="s">
        <v>34</v>
      </c>
      <c r="G7" s="25">
        <v>120</v>
      </c>
      <c r="H7" s="23" t="s">
        <v>34</v>
      </c>
      <c r="I7" s="24"/>
      <c r="J7" s="26"/>
      <c r="K7" s="24"/>
      <c r="L7" s="26"/>
      <c r="M7" s="23" t="s">
        <v>35</v>
      </c>
      <c r="N7" s="25">
        <v>80</v>
      </c>
      <c r="O7" s="27" t="s">
        <v>54</v>
      </c>
      <c r="P7" s="28">
        <f>34.5+41.692</f>
        <v>76.19200000000001</v>
      </c>
      <c r="Q7" s="101">
        <v>46002</v>
      </c>
    </row>
    <row r="8" spans="1:17" ht="30" customHeight="1">
      <c r="A8" s="29" t="s">
        <v>36</v>
      </c>
      <c r="B8" s="30" t="s">
        <v>17</v>
      </c>
      <c r="C8" s="31" t="s">
        <v>33</v>
      </c>
      <c r="D8" s="30" t="s">
        <v>37</v>
      </c>
      <c r="E8" s="32">
        <v>240</v>
      </c>
      <c r="F8" s="30" t="s">
        <v>34</v>
      </c>
      <c r="G8" s="32">
        <v>160</v>
      </c>
      <c r="H8" s="30" t="s">
        <v>34</v>
      </c>
      <c r="I8" s="30"/>
      <c r="J8" s="32"/>
      <c r="K8" s="31"/>
      <c r="L8" s="33"/>
      <c r="M8" s="30" t="s">
        <v>35</v>
      </c>
      <c r="N8" s="32">
        <v>80</v>
      </c>
      <c r="O8" s="34" t="s">
        <v>54</v>
      </c>
      <c r="P8" s="28">
        <f>46+41.692</f>
        <v>87.69200000000001</v>
      </c>
      <c r="Q8" s="101">
        <v>46002</v>
      </c>
    </row>
    <row r="9" spans="1:17" ht="30" customHeight="1">
      <c r="A9" s="35" t="s">
        <v>38</v>
      </c>
      <c r="B9" s="23" t="s">
        <v>21</v>
      </c>
      <c r="C9" s="24" t="s">
        <v>33</v>
      </c>
      <c r="D9" s="23" t="s">
        <v>39</v>
      </c>
      <c r="E9" s="25">
        <v>240</v>
      </c>
      <c r="F9" s="23" t="s">
        <v>40</v>
      </c>
      <c r="G9" s="25">
        <v>60</v>
      </c>
      <c r="H9" s="23" t="s">
        <v>34</v>
      </c>
      <c r="I9" s="23" t="s">
        <v>34</v>
      </c>
      <c r="J9" s="25">
        <v>100</v>
      </c>
      <c r="K9" s="24"/>
      <c r="L9" s="26"/>
      <c r="M9" s="23" t="s">
        <v>35</v>
      </c>
      <c r="N9" s="25">
        <v>80</v>
      </c>
      <c r="O9" s="27" t="s">
        <v>54</v>
      </c>
      <c r="P9" s="28">
        <f>27.209+28.75+41.692</f>
        <v>97.65100000000001</v>
      </c>
      <c r="Q9" s="101">
        <v>46002</v>
      </c>
    </row>
    <row r="10" spans="1:17" ht="30" customHeight="1">
      <c r="A10" s="35" t="s">
        <v>41</v>
      </c>
      <c r="B10" s="23" t="s">
        <v>22</v>
      </c>
      <c r="C10" s="24" t="s">
        <v>33</v>
      </c>
      <c r="D10" s="23" t="s">
        <v>42</v>
      </c>
      <c r="E10" s="25">
        <v>280</v>
      </c>
      <c r="F10" s="23" t="s">
        <v>40</v>
      </c>
      <c r="G10" s="25">
        <v>60</v>
      </c>
      <c r="H10" s="23" t="s">
        <v>34</v>
      </c>
      <c r="I10" s="23" t="s">
        <v>34</v>
      </c>
      <c r="J10" s="25">
        <v>140</v>
      </c>
      <c r="K10" s="24"/>
      <c r="L10" s="26"/>
      <c r="M10" s="23" t="s">
        <v>35</v>
      </c>
      <c r="N10" s="25">
        <v>80</v>
      </c>
      <c r="O10" s="27" t="s">
        <v>54</v>
      </c>
      <c r="P10" s="28">
        <f>27.209+40.25+41.692</f>
        <v>109.15100000000001</v>
      </c>
      <c r="Q10" s="101">
        <v>46002</v>
      </c>
    </row>
    <row r="11" spans="1:17" ht="30" customHeight="1">
      <c r="A11" s="35" t="s">
        <v>43</v>
      </c>
      <c r="B11" s="23" t="s">
        <v>23</v>
      </c>
      <c r="C11" s="24" t="s">
        <v>33</v>
      </c>
      <c r="D11" s="23" t="s">
        <v>44</v>
      </c>
      <c r="E11" s="25">
        <v>320</v>
      </c>
      <c r="F11" s="23" t="s">
        <v>40</v>
      </c>
      <c r="G11" s="25">
        <v>60</v>
      </c>
      <c r="H11" s="23" t="s">
        <v>34</v>
      </c>
      <c r="I11" s="23" t="s">
        <v>34</v>
      </c>
      <c r="J11" s="25">
        <v>180</v>
      </c>
      <c r="K11" s="24"/>
      <c r="L11" s="26"/>
      <c r="M11" s="23" t="s">
        <v>35</v>
      </c>
      <c r="N11" s="25">
        <v>80</v>
      </c>
      <c r="O11" s="27" t="s">
        <v>54</v>
      </c>
      <c r="P11" s="28">
        <f>27.209+51.75+41.692</f>
        <v>120.65100000000001</v>
      </c>
      <c r="Q11" s="101">
        <v>46002</v>
      </c>
    </row>
    <row r="12" spans="1:17" ht="30" customHeight="1">
      <c r="A12" s="35" t="s">
        <v>45</v>
      </c>
      <c r="B12" s="23" t="s">
        <v>25</v>
      </c>
      <c r="C12" s="24" t="s">
        <v>33</v>
      </c>
      <c r="D12" s="23" t="s">
        <v>46</v>
      </c>
      <c r="E12" s="25">
        <v>200</v>
      </c>
      <c r="F12" s="23" t="s">
        <v>34</v>
      </c>
      <c r="G12" s="25">
        <v>120</v>
      </c>
      <c r="H12" s="23" t="s">
        <v>34</v>
      </c>
      <c r="I12" s="24"/>
      <c r="J12" s="26"/>
      <c r="K12" s="24"/>
      <c r="L12" s="26"/>
      <c r="M12" s="23" t="s">
        <v>35</v>
      </c>
      <c r="N12" s="25">
        <v>80</v>
      </c>
      <c r="O12" s="27" t="s">
        <v>54</v>
      </c>
      <c r="P12" s="28">
        <f>34.5+41.692</f>
        <v>76.19200000000001</v>
      </c>
      <c r="Q12" s="101">
        <v>46002</v>
      </c>
    </row>
    <row r="13" spans="1:17" ht="30" customHeight="1">
      <c r="A13" s="35" t="s">
        <v>47</v>
      </c>
      <c r="B13" s="23" t="s">
        <v>26</v>
      </c>
      <c r="C13" s="24" t="s">
        <v>33</v>
      </c>
      <c r="D13" s="23" t="s">
        <v>48</v>
      </c>
      <c r="E13" s="25">
        <v>240</v>
      </c>
      <c r="F13" s="23" t="s">
        <v>34</v>
      </c>
      <c r="G13" s="25">
        <v>160</v>
      </c>
      <c r="H13" s="23" t="s">
        <v>34</v>
      </c>
      <c r="I13" s="23"/>
      <c r="J13" s="25"/>
      <c r="K13" s="24"/>
      <c r="L13" s="26"/>
      <c r="M13" s="23" t="s">
        <v>35</v>
      </c>
      <c r="N13" s="25">
        <v>80</v>
      </c>
      <c r="O13" s="27" t="s">
        <v>54</v>
      </c>
      <c r="P13" s="28">
        <f>46+41.692</f>
        <v>87.69200000000001</v>
      </c>
      <c r="Q13" s="101">
        <v>46002</v>
      </c>
    </row>
    <row r="14" spans="1:17" ht="30" customHeight="1">
      <c r="A14" s="35" t="s">
        <v>49</v>
      </c>
      <c r="B14" s="23" t="s">
        <v>50</v>
      </c>
      <c r="C14" s="24" t="s">
        <v>33</v>
      </c>
      <c r="D14" s="23" t="s">
        <v>51</v>
      </c>
      <c r="E14" s="25">
        <v>300</v>
      </c>
      <c r="F14" s="23" t="s">
        <v>52</v>
      </c>
      <c r="G14" s="25">
        <v>150</v>
      </c>
      <c r="H14" s="23" t="s">
        <v>52</v>
      </c>
      <c r="I14" s="23"/>
      <c r="J14" s="25"/>
      <c r="K14" s="24"/>
      <c r="L14" s="26"/>
      <c r="M14" s="23" t="s">
        <v>52</v>
      </c>
      <c r="N14" s="25">
        <v>150</v>
      </c>
      <c r="O14" s="27" t="s">
        <v>53</v>
      </c>
      <c r="P14" s="28">
        <f>2*67.071</f>
        <v>134.142</v>
      </c>
      <c r="Q14" s="101">
        <v>46002</v>
      </c>
    </row>
    <row r="15" spans="1:17" ht="30" customHeight="1">
      <c r="A15" s="36" t="s">
        <v>65</v>
      </c>
      <c r="B15" s="37" t="s">
        <v>16</v>
      </c>
      <c r="C15" s="38" t="s">
        <v>55</v>
      </c>
      <c r="D15" s="37" t="s">
        <v>56</v>
      </c>
      <c r="E15" s="39">
        <v>200</v>
      </c>
      <c r="F15" s="37" t="s">
        <v>57</v>
      </c>
      <c r="G15" s="39">
        <v>140</v>
      </c>
      <c r="H15" s="37" t="s">
        <v>57</v>
      </c>
      <c r="I15" s="38"/>
      <c r="J15" s="40"/>
      <c r="K15" s="38"/>
      <c r="L15" s="40"/>
      <c r="M15" s="37" t="s">
        <v>58</v>
      </c>
      <c r="N15" s="39">
        <v>60</v>
      </c>
      <c r="O15" s="41" t="s">
        <v>59</v>
      </c>
      <c r="P15" s="42">
        <v>120.7</v>
      </c>
      <c r="Q15" s="102">
        <v>46138</v>
      </c>
    </row>
    <row r="16" spans="1:17" ht="30" customHeight="1">
      <c r="A16" s="36" t="s">
        <v>66</v>
      </c>
      <c r="B16" s="37" t="s">
        <v>17</v>
      </c>
      <c r="C16" s="38" t="s">
        <v>55</v>
      </c>
      <c r="D16" s="37" t="s">
        <v>60</v>
      </c>
      <c r="E16" s="39">
        <v>240</v>
      </c>
      <c r="F16" s="37" t="s">
        <v>57</v>
      </c>
      <c r="G16" s="39">
        <v>90</v>
      </c>
      <c r="H16" s="37" t="s">
        <v>57</v>
      </c>
      <c r="I16" s="37" t="s">
        <v>57</v>
      </c>
      <c r="J16" s="39">
        <v>90</v>
      </c>
      <c r="K16" s="38"/>
      <c r="L16" s="40"/>
      <c r="M16" s="37" t="s">
        <v>58</v>
      </c>
      <c r="N16" s="39">
        <v>60</v>
      </c>
      <c r="O16" s="41" t="s">
        <v>59</v>
      </c>
      <c r="P16" s="42">
        <v>140.3</v>
      </c>
      <c r="Q16" s="102">
        <v>46138</v>
      </c>
    </row>
    <row r="17" spans="1:17" ht="30" customHeight="1">
      <c r="A17" s="36" t="s">
        <v>67</v>
      </c>
      <c r="B17" s="37" t="s">
        <v>25</v>
      </c>
      <c r="C17" s="38" t="s">
        <v>61</v>
      </c>
      <c r="D17" s="37" t="s">
        <v>63</v>
      </c>
      <c r="E17" s="39">
        <v>200</v>
      </c>
      <c r="F17" s="37" t="s">
        <v>62</v>
      </c>
      <c r="G17" s="39">
        <v>140</v>
      </c>
      <c r="H17" s="37" t="s">
        <v>62</v>
      </c>
      <c r="I17" s="38"/>
      <c r="J17" s="40"/>
      <c r="K17" s="38"/>
      <c r="L17" s="40"/>
      <c r="M17" s="37" t="s">
        <v>58</v>
      </c>
      <c r="N17" s="39">
        <v>60</v>
      </c>
      <c r="O17" s="41" t="s">
        <v>59</v>
      </c>
      <c r="P17" s="42">
        <v>96.8</v>
      </c>
      <c r="Q17" s="102">
        <v>46138</v>
      </c>
    </row>
    <row r="18" spans="1:17" ht="30" customHeight="1">
      <c r="A18" s="36" t="s">
        <v>68</v>
      </c>
      <c r="B18" s="37" t="s">
        <v>26</v>
      </c>
      <c r="C18" s="38" t="s">
        <v>61</v>
      </c>
      <c r="D18" s="37" t="s">
        <v>64</v>
      </c>
      <c r="E18" s="39">
        <v>240</v>
      </c>
      <c r="F18" s="37" t="s">
        <v>62</v>
      </c>
      <c r="G18" s="39">
        <v>90</v>
      </c>
      <c r="H18" s="37" t="s">
        <v>62</v>
      </c>
      <c r="I18" s="37" t="s">
        <v>62</v>
      </c>
      <c r="J18" s="39">
        <v>90</v>
      </c>
      <c r="K18" s="38"/>
      <c r="L18" s="40"/>
      <c r="M18" s="37" t="s">
        <v>58</v>
      </c>
      <c r="N18" s="39">
        <v>60</v>
      </c>
      <c r="O18" s="41" t="s">
        <v>59</v>
      </c>
      <c r="P18" s="42">
        <v>114.9</v>
      </c>
      <c r="Q18" s="102">
        <v>46138</v>
      </c>
    </row>
    <row r="19" spans="1:17" ht="30" customHeight="1">
      <c r="A19" s="43" t="s">
        <v>102</v>
      </c>
      <c r="B19" s="44" t="s">
        <v>14</v>
      </c>
      <c r="C19" s="45" t="s">
        <v>30</v>
      </c>
      <c r="D19" s="44" t="s">
        <v>69</v>
      </c>
      <c r="E19" s="46">
        <v>160</v>
      </c>
      <c r="F19" s="44" t="s">
        <v>70</v>
      </c>
      <c r="G19" s="46">
        <v>100</v>
      </c>
      <c r="H19" s="44" t="s">
        <v>70</v>
      </c>
      <c r="I19" s="45"/>
      <c r="J19" s="47"/>
      <c r="K19" s="45"/>
      <c r="L19" s="47"/>
      <c r="M19" s="45" t="s">
        <v>71</v>
      </c>
      <c r="N19" s="46">
        <v>60</v>
      </c>
      <c r="O19" s="48" t="s">
        <v>72</v>
      </c>
      <c r="P19" s="49">
        <v>53</v>
      </c>
      <c r="Q19" s="103">
        <v>46419</v>
      </c>
    </row>
    <row r="20" spans="1:17" ht="30" customHeight="1">
      <c r="A20" s="43" t="s">
        <v>102</v>
      </c>
      <c r="B20" s="44" t="s">
        <v>14</v>
      </c>
      <c r="C20" s="45" t="s">
        <v>30</v>
      </c>
      <c r="D20" s="44" t="s">
        <v>73</v>
      </c>
      <c r="E20" s="46">
        <v>160</v>
      </c>
      <c r="F20" s="44" t="s">
        <v>70</v>
      </c>
      <c r="G20" s="46">
        <v>100</v>
      </c>
      <c r="H20" s="44" t="s">
        <v>70</v>
      </c>
      <c r="I20" s="45"/>
      <c r="J20" s="47"/>
      <c r="K20" s="45"/>
      <c r="L20" s="47"/>
      <c r="M20" s="45" t="s">
        <v>74</v>
      </c>
      <c r="N20" s="46">
        <v>60</v>
      </c>
      <c r="O20" s="48" t="s">
        <v>75</v>
      </c>
      <c r="P20" s="49">
        <v>63</v>
      </c>
      <c r="Q20" s="103">
        <v>46419</v>
      </c>
    </row>
    <row r="21" spans="1:17" ht="30" customHeight="1">
      <c r="A21" s="43" t="s">
        <v>104</v>
      </c>
      <c r="B21" s="44" t="s">
        <v>16</v>
      </c>
      <c r="C21" s="45" t="s">
        <v>30</v>
      </c>
      <c r="D21" s="44" t="s">
        <v>76</v>
      </c>
      <c r="E21" s="46">
        <v>200</v>
      </c>
      <c r="F21" s="44" t="s">
        <v>70</v>
      </c>
      <c r="G21" s="46">
        <v>140</v>
      </c>
      <c r="H21" s="44" t="s">
        <v>70</v>
      </c>
      <c r="I21" s="45"/>
      <c r="J21" s="47"/>
      <c r="K21" s="45"/>
      <c r="L21" s="47"/>
      <c r="M21" s="45" t="s">
        <v>71</v>
      </c>
      <c r="N21" s="46">
        <v>60</v>
      </c>
      <c r="O21" s="48" t="s">
        <v>72</v>
      </c>
      <c r="P21" s="49">
        <v>62</v>
      </c>
      <c r="Q21" s="103">
        <v>46419</v>
      </c>
    </row>
    <row r="22" spans="1:17" ht="30" customHeight="1">
      <c r="A22" s="43" t="s">
        <v>104</v>
      </c>
      <c r="B22" s="44" t="s">
        <v>16</v>
      </c>
      <c r="C22" s="45" t="s">
        <v>30</v>
      </c>
      <c r="D22" s="44" t="s">
        <v>77</v>
      </c>
      <c r="E22" s="46">
        <v>200</v>
      </c>
      <c r="F22" s="44" t="s">
        <v>70</v>
      </c>
      <c r="G22" s="46">
        <v>140</v>
      </c>
      <c r="H22" s="44" t="s">
        <v>70</v>
      </c>
      <c r="I22" s="45"/>
      <c r="J22" s="47"/>
      <c r="K22" s="45"/>
      <c r="L22" s="47"/>
      <c r="M22" s="45" t="s">
        <v>74</v>
      </c>
      <c r="N22" s="46">
        <v>60</v>
      </c>
      <c r="O22" s="48" t="s">
        <v>75</v>
      </c>
      <c r="P22" s="49">
        <v>72</v>
      </c>
      <c r="Q22" s="103">
        <v>46419</v>
      </c>
    </row>
    <row r="23" spans="1:17" ht="30" customHeight="1">
      <c r="A23" s="43" t="s">
        <v>105</v>
      </c>
      <c r="B23" s="44" t="s">
        <v>17</v>
      </c>
      <c r="C23" s="45" t="s">
        <v>30</v>
      </c>
      <c r="D23" s="44" t="s">
        <v>78</v>
      </c>
      <c r="E23" s="46">
        <v>240</v>
      </c>
      <c r="F23" s="44" t="s">
        <v>70</v>
      </c>
      <c r="G23" s="46">
        <v>90</v>
      </c>
      <c r="H23" s="44" t="s">
        <v>70</v>
      </c>
      <c r="I23" s="45" t="s">
        <v>70</v>
      </c>
      <c r="J23" s="47">
        <v>90</v>
      </c>
      <c r="K23" s="45"/>
      <c r="L23" s="47"/>
      <c r="M23" s="45" t="s">
        <v>71</v>
      </c>
      <c r="N23" s="46">
        <v>60</v>
      </c>
      <c r="O23" s="48" t="s">
        <v>72</v>
      </c>
      <c r="P23" s="49">
        <v>72</v>
      </c>
      <c r="Q23" s="103">
        <v>46419</v>
      </c>
    </row>
    <row r="24" spans="1:17" ht="30" customHeight="1">
      <c r="A24" s="43" t="s">
        <v>105</v>
      </c>
      <c r="B24" s="44" t="s">
        <v>17</v>
      </c>
      <c r="C24" s="45" t="s">
        <v>30</v>
      </c>
      <c r="D24" s="44" t="s">
        <v>79</v>
      </c>
      <c r="E24" s="46">
        <v>240</v>
      </c>
      <c r="F24" s="44" t="s">
        <v>70</v>
      </c>
      <c r="G24" s="46">
        <v>90</v>
      </c>
      <c r="H24" s="44" t="s">
        <v>70</v>
      </c>
      <c r="I24" s="45" t="s">
        <v>70</v>
      </c>
      <c r="J24" s="47">
        <v>90</v>
      </c>
      <c r="K24" s="45"/>
      <c r="L24" s="47"/>
      <c r="M24" s="45" t="s">
        <v>74</v>
      </c>
      <c r="N24" s="46">
        <v>60</v>
      </c>
      <c r="O24" s="48" t="s">
        <v>75</v>
      </c>
      <c r="P24" s="49">
        <v>82</v>
      </c>
      <c r="Q24" s="103">
        <v>46419</v>
      </c>
    </row>
    <row r="25" spans="1:17" ht="30" customHeight="1">
      <c r="A25" s="43" t="s">
        <v>106</v>
      </c>
      <c r="B25" s="44" t="s">
        <v>21</v>
      </c>
      <c r="C25" s="45" t="s">
        <v>30</v>
      </c>
      <c r="D25" s="44" t="s">
        <v>80</v>
      </c>
      <c r="E25" s="46">
        <v>240</v>
      </c>
      <c r="F25" s="44" t="s">
        <v>81</v>
      </c>
      <c r="G25" s="46">
        <v>60</v>
      </c>
      <c r="H25" s="45" t="s">
        <v>82</v>
      </c>
      <c r="I25" s="45" t="s">
        <v>82</v>
      </c>
      <c r="J25" s="46">
        <v>120</v>
      </c>
      <c r="K25" s="45"/>
      <c r="L25" s="47"/>
      <c r="M25" s="45" t="s">
        <v>71</v>
      </c>
      <c r="N25" s="46">
        <v>60</v>
      </c>
      <c r="O25" s="48" t="s">
        <v>72</v>
      </c>
      <c r="P25" s="49">
        <v>99</v>
      </c>
      <c r="Q25" s="103">
        <v>46420</v>
      </c>
    </row>
    <row r="26" spans="1:17" ht="30" customHeight="1">
      <c r="A26" s="43" t="s">
        <v>106</v>
      </c>
      <c r="B26" s="44" t="s">
        <v>21</v>
      </c>
      <c r="C26" s="45" t="s">
        <v>30</v>
      </c>
      <c r="D26" s="44" t="s">
        <v>83</v>
      </c>
      <c r="E26" s="46">
        <v>240</v>
      </c>
      <c r="F26" s="44" t="s">
        <v>81</v>
      </c>
      <c r="G26" s="46">
        <v>60</v>
      </c>
      <c r="H26" s="45" t="s">
        <v>82</v>
      </c>
      <c r="I26" s="45" t="s">
        <v>82</v>
      </c>
      <c r="J26" s="46">
        <v>120</v>
      </c>
      <c r="K26" s="45"/>
      <c r="L26" s="47"/>
      <c r="M26" s="45" t="s">
        <v>74</v>
      </c>
      <c r="N26" s="46">
        <v>60</v>
      </c>
      <c r="O26" s="48" t="s">
        <v>75</v>
      </c>
      <c r="P26" s="49">
        <v>108</v>
      </c>
      <c r="Q26" s="103">
        <v>46420</v>
      </c>
    </row>
    <row r="27" spans="1:17" ht="30" customHeight="1">
      <c r="A27" s="43" t="s">
        <v>107</v>
      </c>
      <c r="B27" s="44" t="s">
        <v>22</v>
      </c>
      <c r="C27" s="45" t="s">
        <v>30</v>
      </c>
      <c r="D27" s="44" t="s">
        <v>84</v>
      </c>
      <c r="E27" s="46">
        <v>280</v>
      </c>
      <c r="F27" s="44" t="s">
        <v>81</v>
      </c>
      <c r="G27" s="46">
        <v>60</v>
      </c>
      <c r="H27" s="45" t="s">
        <v>82</v>
      </c>
      <c r="I27" s="45" t="s">
        <v>82</v>
      </c>
      <c r="J27" s="46">
        <v>160</v>
      </c>
      <c r="K27" s="45"/>
      <c r="L27" s="47"/>
      <c r="M27" s="45" t="s">
        <v>71</v>
      </c>
      <c r="N27" s="46">
        <v>60</v>
      </c>
      <c r="O27" s="48" t="s">
        <v>72</v>
      </c>
      <c r="P27" s="49">
        <v>111</v>
      </c>
      <c r="Q27" s="103">
        <v>46420</v>
      </c>
    </row>
    <row r="28" spans="1:17" ht="30" customHeight="1">
      <c r="A28" s="43" t="s">
        <v>107</v>
      </c>
      <c r="B28" s="44" t="s">
        <v>22</v>
      </c>
      <c r="C28" s="45" t="s">
        <v>30</v>
      </c>
      <c r="D28" s="44" t="s">
        <v>85</v>
      </c>
      <c r="E28" s="46">
        <v>280</v>
      </c>
      <c r="F28" s="44" t="s">
        <v>81</v>
      </c>
      <c r="G28" s="46">
        <v>60</v>
      </c>
      <c r="H28" s="45" t="s">
        <v>82</v>
      </c>
      <c r="I28" s="45" t="s">
        <v>82</v>
      </c>
      <c r="J28" s="46">
        <v>160</v>
      </c>
      <c r="K28" s="45"/>
      <c r="L28" s="47"/>
      <c r="M28" s="45" t="s">
        <v>74</v>
      </c>
      <c r="N28" s="46">
        <v>60</v>
      </c>
      <c r="O28" s="48" t="s">
        <v>75</v>
      </c>
      <c r="P28" s="49">
        <v>121</v>
      </c>
      <c r="Q28" s="103">
        <v>46420</v>
      </c>
    </row>
    <row r="29" spans="1:17" ht="30" customHeight="1">
      <c r="A29" s="43" t="s">
        <v>108</v>
      </c>
      <c r="B29" s="44" t="s">
        <v>23</v>
      </c>
      <c r="C29" s="45" t="s">
        <v>30</v>
      </c>
      <c r="D29" s="44" t="s">
        <v>86</v>
      </c>
      <c r="E29" s="46">
        <v>320</v>
      </c>
      <c r="F29" s="44" t="s">
        <v>81</v>
      </c>
      <c r="G29" s="46">
        <v>60</v>
      </c>
      <c r="H29" s="45" t="s">
        <v>82</v>
      </c>
      <c r="I29" s="45" t="s">
        <v>82</v>
      </c>
      <c r="J29" s="46">
        <v>180</v>
      </c>
      <c r="K29" s="45"/>
      <c r="L29" s="47"/>
      <c r="M29" s="45" t="s">
        <v>71</v>
      </c>
      <c r="N29" s="46">
        <v>80</v>
      </c>
      <c r="O29" s="48" t="s">
        <v>72</v>
      </c>
      <c r="P29" s="49">
        <v>127</v>
      </c>
      <c r="Q29" s="103">
        <v>46420</v>
      </c>
    </row>
    <row r="30" spans="1:17" ht="30" customHeight="1">
      <c r="A30" s="43" t="s">
        <v>108</v>
      </c>
      <c r="B30" s="44" t="s">
        <v>23</v>
      </c>
      <c r="C30" s="45" t="s">
        <v>30</v>
      </c>
      <c r="D30" s="44" t="s">
        <v>87</v>
      </c>
      <c r="E30" s="46">
        <v>320</v>
      </c>
      <c r="F30" s="44" t="s">
        <v>81</v>
      </c>
      <c r="G30" s="46">
        <v>60</v>
      </c>
      <c r="H30" s="45" t="s">
        <v>82</v>
      </c>
      <c r="I30" s="45" t="s">
        <v>82</v>
      </c>
      <c r="J30" s="46">
        <v>180</v>
      </c>
      <c r="K30" s="45"/>
      <c r="L30" s="47"/>
      <c r="M30" s="45" t="s">
        <v>74</v>
      </c>
      <c r="N30" s="46">
        <v>80</v>
      </c>
      <c r="O30" s="48" t="s">
        <v>75</v>
      </c>
      <c r="P30" s="49">
        <v>140</v>
      </c>
      <c r="Q30" s="103">
        <v>46424</v>
      </c>
    </row>
    <row r="31" spans="1:17" ht="30" customHeight="1">
      <c r="A31" s="43" t="s">
        <v>109</v>
      </c>
      <c r="B31" s="44" t="s">
        <v>24</v>
      </c>
      <c r="C31" s="45" t="s">
        <v>30</v>
      </c>
      <c r="D31" s="44" t="s">
        <v>88</v>
      </c>
      <c r="E31" s="46">
        <v>160</v>
      </c>
      <c r="F31" s="44" t="s">
        <v>89</v>
      </c>
      <c r="G31" s="46">
        <v>100</v>
      </c>
      <c r="H31" s="44" t="s">
        <v>89</v>
      </c>
      <c r="I31" s="45"/>
      <c r="J31" s="47"/>
      <c r="K31" s="45"/>
      <c r="L31" s="47"/>
      <c r="M31" s="45" t="s">
        <v>71</v>
      </c>
      <c r="N31" s="46">
        <v>60</v>
      </c>
      <c r="O31" s="48" t="s">
        <v>72</v>
      </c>
      <c r="P31" s="49">
        <v>108</v>
      </c>
      <c r="Q31" s="103">
        <v>46424</v>
      </c>
    </row>
    <row r="32" spans="1:17" ht="30" customHeight="1">
      <c r="A32" s="50" t="s">
        <v>109</v>
      </c>
      <c r="B32" s="51" t="s">
        <v>24</v>
      </c>
      <c r="C32" s="52" t="s">
        <v>30</v>
      </c>
      <c r="D32" s="51" t="s">
        <v>90</v>
      </c>
      <c r="E32" s="53">
        <v>160</v>
      </c>
      <c r="F32" s="51" t="s">
        <v>89</v>
      </c>
      <c r="G32" s="53">
        <v>100</v>
      </c>
      <c r="H32" s="51" t="s">
        <v>89</v>
      </c>
      <c r="I32" s="52"/>
      <c r="J32" s="54"/>
      <c r="K32" s="52"/>
      <c r="L32" s="54"/>
      <c r="M32" s="52" t="s">
        <v>74</v>
      </c>
      <c r="N32" s="53">
        <v>60</v>
      </c>
      <c r="O32" s="48" t="s">
        <v>75</v>
      </c>
      <c r="P32" s="49">
        <v>118</v>
      </c>
      <c r="Q32" s="103">
        <v>46424</v>
      </c>
    </row>
    <row r="33" spans="1:17" ht="30" customHeight="1">
      <c r="A33" s="50" t="s">
        <v>110</v>
      </c>
      <c r="B33" s="51" t="s">
        <v>25</v>
      </c>
      <c r="C33" s="45" t="s">
        <v>30</v>
      </c>
      <c r="D33" s="51" t="s">
        <v>91</v>
      </c>
      <c r="E33" s="53">
        <v>200</v>
      </c>
      <c r="F33" s="51" t="s">
        <v>89</v>
      </c>
      <c r="G33" s="53">
        <v>120</v>
      </c>
      <c r="H33" s="51" t="s">
        <v>89</v>
      </c>
      <c r="I33" s="52"/>
      <c r="J33" s="54"/>
      <c r="K33" s="52"/>
      <c r="L33" s="54"/>
      <c r="M33" s="52" t="s">
        <v>71</v>
      </c>
      <c r="N33" s="53">
        <v>80</v>
      </c>
      <c r="O33" s="48" t="s">
        <v>72</v>
      </c>
      <c r="P33" s="49">
        <v>133</v>
      </c>
      <c r="Q33" s="103">
        <v>46424</v>
      </c>
    </row>
    <row r="34" spans="1:17" ht="30" customHeight="1">
      <c r="A34" s="43" t="s">
        <v>110</v>
      </c>
      <c r="B34" s="44" t="s">
        <v>25</v>
      </c>
      <c r="C34" s="45" t="s">
        <v>30</v>
      </c>
      <c r="D34" s="44" t="s">
        <v>92</v>
      </c>
      <c r="E34" s="46">
        <v>200</v>
      </c>
      <c r="F34" s="44" t="s">
        <v>89</v>
      </c>
      <c r="G34" s="46">
        <v>120</v>
      </c>
      <c r="H34" s="44" t="s">
        <v>89</v>
      </c>
      <c r="I34" s="45"/>
      <c r="J34" s="47"/>
      <c r="K34" s="45"/>
      <c r="L34" s="47"/>
      <c r="M34" s="45" t="s">
        <v>74</v>
      </c>
      <c r="N34" s="46">
        <v>80</v>
      </c>
      <c r="O34" s="45" t="s">
        <v>75</v>
      </c>
      <c r="P34" s="49">
        <v>146</v>
      </c>
      <c r="Q34" s="103">
        <v>46424</v>
      </c>
    </row>
    <row r="35" spans="1:17" ht="30" customHeight="1">
      <c r="A35" s="43" t="s">
        <v>111</v>
      </c>
      <c r="B35" s="44" t="s">
        <v>26</v>
      </c>
      <c r="C35" s="45" t="s">
        <v>30</v>
      </c>
      <c r="D35" s="44" t="s">
        <v>93</v>
      </c>
      <c r="E35" s="46">
        <v>240</v>
      </c>
      <c r="F35" s="51" t="s">
        <v>89</v>
      </c>
      <c r="G35" s="46">
        <v>90</v>
      </c>
      <c r="H35" s="44" t="s">
        <v>89</v>
      </c>
      <c r="I35" s="45" t="s">
        <v>89</v>
      </c>
      <c r="J35" s="47">
        <v>90</v>
      </c>
      <c r="K35" s="45"/>
      <c r="L35" s="47"/>
      <c r="M35" s="45" t="s">
        <v>71</v>
      </c>
      <c r="N35" s="46">
        <v>60</v>
      </c>
      <c r="O35" s="48" t="s">
        <v>31</v>
      </c>
      <c r="P35" s="49">
        <v>170</v>
      </c>
      <c r="Q35" s="103">
        <v>46424</v>
      </c>
    </row>
    <row r="36" spans="1:17" ht="30" customHeight="1">
      <c r="A36" s="43" t="s">
        <v>111</v>
      </c>
      <c r="B36" s="44" t="s">
        <v>26</v>
      </c>
      <c r="C36" s="45" t="s">
        <v>30</v>
      </c>
      <c r="D36" s="44" t="s">
        <v>94</v>
      </c>
      <c r="E36" s="46">
        <v>240</v>
      </c>
      <c r="F36" s="44" t="s">
        <v>89</v>
      </c>
      <c r="G36" s="46">
        <v>90</v>
      </c>
      <c r="H36" s="44" t="s">
        <v>89</v>
      </c>
      <c r="I36" s="45" t="s">
        <v>89</v>
      </c>
      <c r="J36" s="47">
        <v>90</v>
      </c>
      <c r="K36" s="45"/>
      <c r="L36" s="47"/>
      <c r="M36" s="45" t="s">
        <v>74</v>
      </c>
      <c r="N36" s="46">
        <v>60</v>
      </c>
      <c r="O36" s="48" t="s">
        <v>75</v>
      </c>
      <c r="P36" s="49">
        <v>180</v>
      </c>
      <c r="Q36" s="103">
        <v>46424</v>
      </c>
    </row>
    <row r="37" spans="1:17" ht="30" customHeight="1">
      <c r="A37" s="43" t="s">
        <v>112</v>
      </c>
      <c r="B37" s="44" t="s">
        <v>18</v>
      </c>
      <c r="C37" s="45" t="s">
        <v>30</v>
      </c>
      <c r="D37" s="44" t="s">
        <v>95</v>
      </c>
      <c r="E37" s="46">
        <v>240</v>
      </c>
      <c r="F37" s="44" t="s">
        <v>70</v>
      </c>
      <c r="G37" s="46">
        <v>180</v>
      </c>
      <c r="H37" s="44" t="s">
        <v>70</v>
      </c>
      <c r="I37" s="45"/>
      <c r="J37" s="47"/>
      <c r="K37" s="45"/>
      <c r="L37" s="47"/>
      <c r="M37" s="45" t="s">
        <v>71</v>
      </c>
      <c r="N37" s="46">
        <v>60</v>
      </c>
      <c r="O37" s="48" t="s">
        <v>31</v>
      </c>
      <c r="P37" s="49">
        <v>72</v>
      </c>
      <c r="Q37" s="103">
        <v>46427</v>
      </c>
    </row>
    <row r="38" spans="1:17" ht="30" customHeight="1">
      <c r="A38" s="43" t="s">
        <v>112</v>
      </c>
      <c r="B38" s="44" t="s">
        <v>18</v>
      </c>
      <c r="C38" s="45" t="s">
        <v>30</v>
      </c>
      <c r="D38" s="44" t="s">
        <v>96</v>
      </c>
      <c r="E38" s="46">
        <v>240</v>
      </c>
      <c r="F38" s="44" t="s">
        <v>70</v>
      </c>
      <c r="G38" s="46">
        <v>180</v>
      </c>
      <c r="H38" s="44" t="s">
        <v>70</v>
      </c>
      <c r="I38" s="45"/>
      <c r="J38" s="47"/>
      <c r="K38" s="45"/>
      <c r="L38" s="47"/>
      <c r="M38" s="45" t="s">
        <v>74</v>
      </c>
      <c r="N38" s="46">
        <v>60</v>
      </c>
      <c r="O38" s="48" t="s">
        <v>75</v>
      </c>
      <c r="P38" s="49">
        <v>81</v>
      </c>
      <c r="Q38" s="103">
        <v>46427</v>
      </c>
    </row>
    <row r="39" spans="1:17" ht="30" customHeight="1">
      <c r="A39" s="43" t="s">
        <v>103</v>
      </c>
      <c r="B39" s="44" t="s">
        <v>97</v>
      </c>
      <c r="C39" s="45" t="s">
        <v>30</v>
      </c>
      <c r="D39" s="44" t="s">
        <v>98</v>
      </c>
      <c r="E39" s="46">
        <v>280</v>
      </c>
      <c r="F39" s="44" t="s">
        <v>70</v>
      </c>
      <c r="G39" s="46">
        <v>200</v>
      </c>
      <c r="H39" s="44" t="s">
        <v>70</v>
      </c>
      <c r="I39" s="45"/>
      <c r="J39" s="47"/>
      <c r="K39" s="45"/>
      <c r="L39" s="47"/>
      <c r="M39" s="45" t="s">
        <v>71</v>
      </c>
      <c r="N39" s="46">
        <v>80</v>
      </c>
      <c r="O39" s="48" t="s">
        <v>31</v>
      </c>
      <c r="P39" s="49">
        <v>86</v>
      </c>
      <c r="Q39" s="103">
        <v>46426</v>
      </c>
    </row>
    <row r="40" spans="1:17" ht="30" customHeight="1">
      <c r="A40" s="43" t="s">
        <v>103</v>
      </c>
      <c r="B40" s="44" t="s">
        <v>97</v>
      </c>
      <c r="C40" s="45" t="s">
        <v>30</v>
      </c>
      <c r="D40" s="44" t="s">
        <v>99</v>
      </c>
      <c r="E40" s="46">
        <v>280</v>
      </c>
      <c r="F40" s="44" t="s">
        <v>70</v>
      </c>
      <c r="G40" s="46">
        <v>200</v>
      </c>
      <c r="H40" s="44" t="s">
        <v>70</v>
      </c>
      <c r="I40" s="45"/>
      <c r="J40" s="47"/>
      <c r="K40" s="45"/>
      <c r="L40" s="47"/>
      <c r="M40" s="45" t="s">
        <v>74</v>
      </c>
      <c r="N40" s="46">
        <v>80</v>
      </c>
      <c r="O40" s="48" t="s">
        <v>75</v>
      </c>
      <c r="P40" s="49">
        <v>99</v>
      </c>
      <c r="Q40" s="103">
        <v>46426</v>
      </c>
    </row>
    <row r="41" spans="1:17" ht="30" customHeight="1">
      <c r="A41" s="43" t="s">
        <v>113</v>
      </c>
      <c r="B41" s="44" t="s">
        <v>119</v>
      </c>
      <c r="C41" s="45" t="s">
        <v>30</v>
      </c>
      <c r="D41" s="44" t="s">
        <v>100</v>
      </c>
      <c r="E41" s="46">
        <v>320</v>
      </c>
      <c r="F41" s="44" t="s">
        <v>70</v>
      </c>
      <c r="G41" s="46">
        <v>130</v>
      </c>
      <c r="H41" s="44" t="s">
        <v>70</v>
      </c>
      <c r="I41" s="45" t="s">
        <v>70</v>
      </c>
      <c r="J41" s="47">
        <v>130</v>
      </c>
      <c r="K41" s="45"/>
      <c r="L41" s="47"/>
      <c r="M41" s="45" t="s">
        <v>71</v>
      </c>
      <c r="N41" s="46">
        <v>60</v>
      </c>
      <c r="O41" s="48" t="s">
        <v>31</v>
      </c>
      <c r="P41" s="49">
        <v>90</v>
      </c>
      <c r="Q41" s="103">
        <v>46427</v>
      </c>
    </row>
    <row r="42" spans="1:17" ht="30" customHeight="1">
      <c r="A42" s="55" t="s">
        <v>113</v>
      </c>
      <c r="B42" s="44" t="s">
        <v>119</v>
      </c>
      <c r="C42" s="56" t="s">
        <v>30</v>
      </c>
      <c r="D42" s="57" t="s">
        <v>101</v>
      </c>
      <c r="E42" s="58">
        <v>320</v>
      </c>
      <c r="F42" s="57" t="s">
        <v>70</v>
      </c>
      <c r="G42" s="58">
        <v>130</v>
      </c>
      <c r="H42" s="57" t="s">
        <v>70</v>
      </c>
      <c r="I42" s="56" t="s">
        <v>70</v>
      </c>
      <c r="J42" s="59">
        <v>130</v>
      </c>
      <c r="K42" s="56"/>
      <c r="L42" s="59"/>
      <c r="M42" s="56" t="s">
        <v>74</v>
      </c>
      <c r="N42" s="58">
        <v>60</v>
      </c>
      <c r="O42" s="60" t="s">
        <v>75</v>
      </c>
      <c r="P42" s="49">
        <v>100</v>
      </c>
      <c r="Q42" s="103">
        <v>46427</v>
      </c>
    </row>
    <row r="43" spans="1:17" ht="30" customHeight="1">
      <c r="A43" s="61" t="s">
        <v>120</v>
      </c>
      <c r="B43" s="62" t="s">
        <v>23</v>
      </c>
      <c r="C43" s="63" t="s">
        <v>114</v>
      </c>
      <c r="D43" s="63" t="s">
        <v>115</v>
      </c>
      <c r="E43" s="64">
        <v>320</v>
      </c>
      <c r="F43" s="63" t="s">
        <v>116</v>
      </c>
      <c r="G43" s="64">
        <v>90</v>
      </c>
      <c r="H43" s="63" t="s">
        <v>117</v>
      </c>
      <c r="I43" s="63" t="s">
        <v>117</v>
      </c>
      <c r="J43" s="64">
        <v>150</v>
      </c>
      <c r="K43" s="63"/>
      <c r="L43" s="64"/>
      <c r="M43" s="63" t="s">
        <v>118</v>
      </c>
      <c r="N43" s="65">
        <v>80</v>
      </c>
      <c r="O43" s="66" t="s">
        <v>54</v>
      </c>
      <c r="P43" s="67">
        <v>252</v>
      </c>
      <c r="Q43" s="104">
        <v>46396</v>
      </c>
    </row>
    <row r="44" spans="1:17" ht="30" customHeight="1">
      <c r="A44" s="68" t="s">
        <v>121</v>
      </c>
      <c r="B44" s="69" t="s">
        <v>14</v>
      </c>
      <c r="C44" s="70" t="s">
        <v>122</v>
      </c>
      <c r="D44" s="69" t="s">
        <v>123</v>
      </c>
      <c r="E44" s="71">
        <v>160</v>
      </c>
      <c r="F44" s="69" t="s">
        <v>124</v>
      </c>
      <c r="G44" s="71">
        <v>100</v>
      </c>
      <c r="H44" s="69" t="s">
        <v>124</v>
      </c>
      <c r="I44" s="69"/>
      <c r="J44" s="71"/>
      <c r="K44" s="70"/>
      <c r="L44" s="72"/>
      <c r="M44" s="69" t="s">
        <v>125</v>
      </c>
      <c r="N44" s="71">
        <v>60</v>
      </c>
      <c r="O44" s="73" t="s">
        <v>15</v>
      </c>
      <c r="P44" s="74">
        <v>83.8</v>
      </c>
      <c r="Q44" s="105">
        <v>46502</v>
      </c>
    </row>
    <row r="45" spans="1:17" ht="30" customHeight="1">
      <c r="A45" s="68" t="s">
        <v>126</v>
      </c>
      <c r="B45" s="69" t="s">
        <v>16</v>
      </c>
      <c r="C45" s="70" t="s">
        <v>122</v>
      </c>
      <c r="D45" s="69" t="s">
        <v>127</v>
      </c>
      <c r="E45" s="71">
        <v>200</v>
      </c>
      <c r="F45" s="69" t="s">
        <v>124</v>
      </c>
      <c r="G45" s="71">
        <v>140</v>
      </c>
      <c r="H45" s="69" t="s">
        <v>124</v>
      </c>
      <c r="I45" s="69"/>
      <c r="J45" s="71"/>
      <c r="K45" s="70"/>
      <c r="L45" s="72"/>
      <c r="M45" s="69" t="s">
        <v>125</v>
      </c>
      <c r="N45" s="71">
        <v>60</v>
      </c>
      <c r="O45" s="70" t="s">
        <v>15</v>
      </c>
      <c r="P45" s="74">
        <v>101.9</v>
      </c>
      <c r="Q45" s="105">
        <v>46502</v>
      </c>
    </row>
    <row r="46" spans="1:17" ht="30" customHeight="1">
      <c r="A46" s="75" t="s">
        <v>128</v>
      </c>
      <c r="B46" s="69" t="s">
        <v>17</v>
      </c>
      <c r="C46" s="76" t="s">
        <v>122</v>
      </c>
      <c r="D46" s="77" t="s">
        <v>129</v>
      </c>
      <c r="E46" s="71">
        <v>240</v>
      </c>
      <c r="F46" s="77" t="s">
        <v>124</v>
      </c>
      <c r="G46" s="71">
        <v>90</v>
      </c>
      <c r="H46" s="77" t="s">
        <v>124</v>
      </c>
      <c r="I46" s="69" t="s">
        <v>124</v>
      </c>
      <c r="J46" s="71">
        <v>90</v>
      </c>
      <c r="K46" s="70"/>
      <c r="L46" s="72"/>
      <c r="M46" s="77" t="s">
        <v>125</v>
      </c>
      <c r="N46" s="71">
        <v>60</v>
      </c>
      <c r="O46" s="78" t="s">
        <v>15</v>
      </c>
      <c r="P46" s="74">
        <v>120</v>
      </c>
      <c r="Q46" s="105">
        <v>46502</v>
      </c>
    </row>
    <row r="47" spans="1:17" ht="30" customHeight="1">
      <c r="A47" s="75" t="s">
        <v>130</v>
      </c>
      <c r="B47" s="69" t="s">
        <v>19</v>
      </c>
      <c r="C47" s="76" t="s">
        <v>122</v>
      </c>
      <c r="D47" s="77" t="s">
        <v>131</v>
      </c>
      <c r="E47" s="71">
        <v>280</v>
      </c>
      <c r="F47" s="77" t="s">
        <v>124</v>
      </c>
      <c r="G47" s="71">
        <v>110</v>
      </c>
      <c r="H47" s="77" t="s">
        <v>124</v>
      </c>
      <c r="I47" s="69" t="s">
        <v>152</v>
      </c>
      <c r="J47" s="71">
        <v>110</v>
      </c>
      <c r="K47" s="70"/>
      <c r="L47" s="72"/>
      <c r="M47" s="77" t="s">
        <v>125</v>
      </c>
      <c r="N47" s="71">
        <v>60</v>
      </c>
      <c r="O47" s="78" t="s">
        <v>15</v>
      </c>
      <c r="P47" s="74">
        <v>138.1</v>
      </c>
      <c r="Q47" s="105">
        <v>46502</v>
      </c>
    </row>
    <row r="48" spans="1:17" ht="30" customHeight="1">
      <c r="A48" s="75" t="s">
        <v>132</v>
      </c>
      <c r="B48" s="69" t="s">
        <v>19</v>
      </c>
      <c r="C48" s="76" t="s">
        <v>122</v>
      </c>
      <c r="D48" s="77" t="s">
        <v>133</v>
      </c>
      <c r="E48" s="71">
        <v>280</v>
      </c>
      <c r="F48" s="77" t="s">
        <v>124</v>
      </c>
      <c r="G48" s="71">
        <v>110</v>
      </c>
      <c r="H48" s="77" t="s">
        <v>124</v>
      </c>
      <c r="I48" s="69" t="s">
        <v>124</v>
      </c>
      <c r="J48" s="71">
        <v>110</v>
      </c>
      <c r="K48" s="70"/>
      <c r="L48" s="72"/>
      <c r="M48" s="77" t="s">
        <v>134</v>
      </c>
      <c r="N48" s="71">
        <v>60</v>
      </c>
      <c r="O48" s="78" t="s">
        <v>15</v>
      </c>
      <c r="P48" s="74">
        <v>144.5</v>
      </c>
      <c r="Q48" s="105">
        <v>46502</v>
      </c>
    </row>
    <row r="49" spans="1:17" ht="30" customHeight="1">
      <c r="A49" s="75" t="s">
        <v>135</v>
      </c>
      <c r="B49" s="69" t="s">
        <v>19</v>
      </c>
      <c r="C49" s="76" t="s">
        <v>122</v>
      </c>
      <c r="D49" s="77" t="s">
        <v>136</v>
      </c>
      <c r="E49" s="71">
        <v>280</v>
      </c>
      <c r="F49" s="77" t="s">
        <v>137</v>
      </c>
      <c r="G49" s="71">
        <v>110</v>
      </c>
      <c r="H49" s="77" t="s">
        <v>137</v>
      </c>
      <c r="I49" s="69" t="s">
        <v>137</v>
      </c>
      <c r="J49" s="71">
        <v>110</v>
      </c>
      <c r="K49" s="70"/>
      <c r="L49" s="72"/>
      <c r="M49" s="77" t="s">
        <v>125</v>
      </c>
      <c r="N49" s="71">
        <v>60</v>
      </c>
      <c r="O49" s="78" t="s">
        <v>15</v>
      </c>
      <c r="P49" s="74">
        <v>186.1</v>
      </c>
      <c r="Q49" s="105">
        <v>46502</v>
      </c>
    </row>
    <row r="50" spans="1:17" ht="30" customHeight="1">
      <c r="A50" s="75" t="s">
        <v>138</v>
      </c>
      <c r="B50" s="69" t="s">
        <v>20</v>
      </c>
      <c r="C50" s="76" t="s">
        <v>122</v>
      </c>
      <c r="D50" s="77" t="s">
        <v>139</v>
      </c>
      <c r="E50" s="71">
        <v>320</v>
      </c>
      <c r="F50" s="77" t="s">
        <v>124</v>
      </c>
      <c r="G50" s="71">
        <v>130</v>
      </c>
      <c r="H50" s="77" t="s">
        <v>124</v>
      </c>
      <c r="I50" s="69" t="s">
        <v>124</v>
      </c>
      <c r="J50" s="71">
        <v>130</v>
      </c>
      <c r="K50" s="70"/>
      <c r="L50" s="72"/>
      <c r="M50" s="77" t="s">
        <v>125</v>
      </c>
      <c r="N50" s="71">
        <v>60</v>
      </c>
      <c r="O50" s="78" t="s">
        <v>15</v>
      </c>
      <c r="P50" s="74">
        <v>156.2</v>
      </c>
      <c r="Q50" s="105">
        <v>46502</v>
      </c>
    </row>
    <row r="51" spans="1:17" ht="30" customHeight="1">
      <c r="A51" s="75" t="s">
        <v>140</v>
      </c>
      <c r="B51" s="69" t="s">
        <v>22</v>
      </c>
      <c r="C51" s="76" t="s">
        <v>122</v>
      </c>
      <c r="D51" s="77" t="s">
        <v>141</v>
      </c>
      <c r="E51" s="71">
        <v>280</v>
      </c>
      <c r="F51" s="77" t="s">
        <v>142</v>
      </c>
      <c r="G51" s="71">
        <v>60</v>
      </c>
      <c r="H51" s="77" t="s">
        <v>124</v>
      </c>
      <c r="I51" s="69" t="s">
        <v>124</v>
      </c>
      <c r="J51" s="71">
        <v>160</v>
      </c>
      <c r="K51" s="70"/>
      <c r="L51" s="72"/>
      <c r="M51" s="77" t="s">
        <v>143</v>
      </c>
      <c r="N51" s="71">
        <v>60</v>
      </c>
      <c r="O51" s="78" t="s">
        <v>15</v>
      </c>
      <c r="P51" s="74">
        <v>157.9</v>
      </c>
      <c r="Q51" s="105">
        <v>46502</v>
      </c>
    </row>
    <row r="52" spans="1:17" ht="30" customHeight="1">
      <c r="A52" s="75" t="s">
        <v>144</v>
      </c>
      <c r="B52" s="69" t="s">
        <v>23</v>
      </c>
      <c r="C52" s="76" t="s">
        <v>122</v>
      </c>
      <c r="D52" s="77" t="s">
        <v>145</v>
      </c>
      <c r="E52" s="71">
        <v>320</v>
      </c>
      <c r="F52" s="77" t="s">
        <v>142</v>
      </c>
      <c r="G52" s="71">
        <v>60</v>
      </c>
      <c r="H52" s="77" t="s">
        <v>124</v>
      </c>
      <c r="I52" s="69" t="s">
        <v>124</v>
      </c>
      <c r="J52" s="71">
        <v>100</v>
      </c>
      <c r="K52" s="70" t="s">
        <v>124</v>
      </c>
      <c r="L52" s="72">
        <v>100</v>
      </c>
      <c r="M52" s="77" t="s">
        <v>125</v>
      </c>
      <c r="N52" s="71">
        <v>60</v>
      </c>
      <c r="O52" s="78" t="s">
        <v>15</v>
      </c>
      <c r="P52" s="74">
        <v>160.5</v>
      </c>
      <c r="Q52" s="105">
        <v>46502</v>
      </c>
    </row>
    <row r="53" spans="1:17" ht="30" customHeight="1">
      <c r="A53" s="75" t="s">
        <v>146</v>
      </c>
      <c r="B53" s="69" t="s">
        <v>24</v>
      </c>
      <c r="C53" s="76" t="s">
        <v>122</v>
      </c>
      <c r="D53" s="77" t="s">
        <v>147</v>
      </c>
      <c r="E53" s="71">
        <v>160</v>
      </c>
      <c r="F53" s="77" t="s">
        <v>124</v>
      </c>
      <c r="G53" s="71">
        <v>100</v>
      </c>
      <c r="H53" s="77" t="s">
        <v>124</v>
      </c>
      <c r="I53" s="69"/>
      <c r="J53" s="71"/>
      <c r="K53" s="70"/>
      <c r="L53" s="72"/>
      <c r="M53" s="77" t="s">
        <v>143</v>
      </c>
      <c r="N53" s="71">
        <v>60</v>
      </c>
      <c r="O53" s="78" t="s">
        <v>15</v>
      </c>
      <c r="P53" s="74">
        <v>117.3</v>
      </c>
      <c r="Q53" s="105">
        <v>46502</v>
      </c>
    </row>
    <row r="54" spans="1:17" ht="30" customHeight="1">
      <c r="A54" s="75" t="s">
        <v>148</v>
      </c>
      <c r="B54" s="69" t="s">
        <v>25</v>
      </c>
      <c r="C54" s="76" t="s">
        <v>122</v>
      </c>
      <c r="D54" s="77" t="s">
        <v>149</v>
      </c>
      <c r="E54" s="71">
        <v>200</v>
      </c>
      <c r="F54" s="77" t="s">
        <v>124</v>
      </c>
      <c r="G54" s="71">
        <v>140</v>
      </c>
      <c r="H54" s="77" t="s">
        <v>124</v>
      </c>
      <c r="I54" s="69"/>
      <c r="J54" s="71"/>
      <c r="K54" s="70"/>
      <c r="L54" s="72"/>
      <c r="M54" s="77" t="s">
        <v>125</v>
      </c>
      <c r="N54" s="71">
        <v>60</v>
      </c>
      <c r="O54" s="78" t="s">
        <v>15</v>
      </c>
      <c r="P54" s="74">
        <v>101.9</v>
      </c>
      <c r="Q54" s="105">
        <v>46502</v>
      </c>
    </row>
    <row r="55" spans="1:17" ht="30" customHeight="1">
      <c r="A55" s="75" t="s">
        <v>150</v>
      </c>
      <c r="B55" s="69" t="s">
        <v>26</v>
      </c>
      <c r="C55" s="76" t="s">
        <v>122</v>
      </c>
      <c r="D55" s="77" t="s">
        <v>151</v>
      </c>
      <c r="E55" s="71">
        <v>240</v>
      </c>
      <c r="F55" s="77" t="s">
        <v>124</v>
      </c>
      <c r="G55" s="71">
        <v>90</v>
      </c>
      <c r="H55" s="77" t="s">
        <v>124</v>
      </c>
      <c r="I55" s="69" t="s">
        <v>124</v>
      </c>
      <c r="J55" s="71">
        <v>90</v>
      </c>
      <c r="K55" s="70"/>
      <c r="L55" s="72"/>
      <c r="M55" s="77" t="s">
        <v>125</v>
      </c>
      <c r="N55" s="71">
        <v>60</v>
      </c>
      <c r="O55" s="78" t="s">
        <v>15</v>
      </c>
      <c r="P55" s="74">
        <v>120</v>
      </c>
      <c r="Q55" s="105">
        <v>46502</v>
      </c>
    </row>
    <row r="56" spans="1:17" ht="30" customHeight="1">
      <c r="A56" s="79" t="s">
        <v>154</v>
      </c>
      <c r="B56" s="80" t="s">
        <v>22</v>
      </c>
      <c r="C56" s="81" t="s">
        <v>155</v>
      </c>
      <c r="D56" s="82" t="s">
        <v>156</v>
      </c>
      <c r="E56" s="83">
        <v>280</v>
      </c>
      <c r="F56" s="82" t="s">
        <v>157</v>
      </c>
      <c r="G56" s="83">
        <v>60</v>
      </c>
      <c r="H56" s="82" t="s">
        <v>158</v>
      </c>
      <c r="I56" s="80" t="s">
        <v>159</v>
      </c>
      <c r="J56" s="83">
        <v>160</v>
      </c>
      <c r="K56" s="84"/>
      <c r="L56" s="85"/>
      <c r="M56" s="82" t="s">
        <v>160</v>
      </c>
      <c r="N56" s="83">
        <v>60</v>
      </c>
      <c r="O56" s="86" t="s">
        <v>161</v>
      </c>
      <c r="P56" s="87">
        <v>125.2</v>
      </c>
      <c r="Q56" s="106">
        <v>46532</v>
      </c>
    </row>
    <row r="57" spans="1:17" ht="30" customHeight="1">
      <c r="A57" s="79" t="s">
        <v>154</v>
      </c>
      <c r="B57" s="80" t="s">
        <v>22</v>
      </c>
      <c r="C57" s="81" t="s">
        <v>155</v>
      </c>
      <c r="D57" s="82" t="s">
        <v>162</v>
      </c>
      <c r="E57" s="83">
        <v>280</v>
      </c>
      <c r="F57" s="82" t="s">
        <v>157</v>
      </c>
      <c r="G57" s="83">
        <v>60</v>
      </c>
      <c r="H57" s="82" t="s">
        <v>158</v>
      </c>
      <c r="I57" s="80" t="s">
        <v>159</v>
      </c>
      <c r="J57" s="83">
        <v>160</v>
      </c>
      <c r="K57" s="84"/>
      <c r="L57" s="85"/>
      <c r="M57" s="82" t="s">
        <v>163</v>
      </c>
      <c r="N57" s="83">
        <v>60</v>
      </c>
      <c r="O57" s="86" t="s">
        <v>164</v>
      </c>
      <c r="P57" s="87">
        <v>125.2</v>
      </c>
      <c r="Q57" s="106">
        <v>46532</v>
      </c>
    </row>
    <row r="58" spans="1:17" ht="30" customHeight="1">
      <c r="A58" s="79" t="s">
        <v>165</v>
      </c>
      <c r="B58" s="79" t="s">
        <v>20</v>
      </c>
      <c r="C58" s="84" t="s">
        <v>155</v>
      </c>
      <c r="D58" s="82" t="s">
        <v>166</v>
      </c>
      <c r="E58" s="88">
        <v>320</v>
      </c>
      <c r="F58" s="80" t="s">
        <v>167</v>
      </c>
      <c r="G58" s="88">
        <v>100</v>
      </c>
      <c r="H58" s="80" t="s">
        <v>158</v>
      </c>
      <c r="I58" s="82" t="s">
        <v>159</v>
      </c>
      <c r="J58" s="83">
        <v>160</v>
      </c>
      <c r="K58" s="84"/>
      <c r="L58" s="85"/>
      <c r="M58" s="80" t="s">
        <v>160</v>
      </c>
      <c r="N58" s="88">
        <v>60</v>
      </c>
      <c r="O58" s="89" t="s">
        <v>161</v>
      </c>
      <c r="P58" s="90">
        <v>84.7</v>
      </c>
      <c r="Q58" s="106">
        <v>46532</v>
      </c>
    </row>
    <row r="59" spans="1:17" ht="30" customHeight="1">
      <c r="A59" s="91" t="s">
        <v>173</v>
      </c>
      <c r="B59" s="91" t="s">
        <v>16</v>
      </c>
      <c r="C59" s="92" t="s">
        <v>168</v>
      </c>
      <c r="D59" s="93" t="s">
        <v>208</v>
      </c>
      <c r="E59" s="94">
        <v>200</v>
      </c>
      <c r="F59" s="92" t="s">
        <v>169</v>
      </c>
      <c r="G59" s="95">
        <v>140</v>
      </c>
      <c r="H59" s="92" t="s">
        <v>169</v>
      </c>
      <c r="I59" s="94"/>
      <c r="J59" s="92"/>
      <c r="K59" s="96"/>
      <c r="L59" s="97"/>
      <c r="M59" s="97" t="s">
        <v>170</v>
      </c>
      <c r="N59" s="95">
        <v>60</v>
      </c>
      <c r="O59" s="98" t="s">
        <v>72</v>
      </c>
      <c r="P59" s="99">
        <v>75.5</v>
      </c>
      <c r="Q59" s="107">
        <v>46722</v>
      </c>
    </row>
    <row r="60" spans="1:17" ht="30" customHeight="1">
      <c r="A60" s="91" t="s">
        <v>174</v>
      </c>
      <c r="B60" s="92" t="s">
        <v>17</v>
      </c>
      <c r="C60" s="92" t="s">
        <v>168</v>
      </c>
      <c r="D60" s="93" t="s">
        <v>209</v>
      </c>
      <c r="E60" s="94">
        <v>240</v>
      </c>
      <c r="F60" s="92" t="s">
        <v>169</v>
      </c>
      <c r="G60" s="95">
        <v>90</v>
      </c>
      <c r="H60" s="92" t="s">
        <v>169</v>
      </c>
      <c r="I60" s="94" t="s">
        <v>169</v>
      </c>
      <c r="J60" s="96">
        <v>90</v>
      </c>
      <c r="K60" s="96"/>
      <c r="L60" s="97"/>
      <c r="M60" s="97" t="s">
        <v>170</v>
      </c>
      <c r="N60" s="95">
        <v>60</v>
      </c>
      <c r="O60" s="98" t="s">
        <v>72</v>
      </c>
      <c r="P60" s="99">
        <v>88</v>
      </c>
      <c r="Q60" s="107">
        <v>46722</v>
      </c>
    </row>
    <row r="61" spans="1:17" ht="30" customHeight="1">
      <c r="A61" s="91" t="s">
        <v>175</v>
      </c>
      <c r="B61" s="92" t="s">
        <v>22</v>
      </c>
      <c r="C61" s="92" t="s">
        <v>168</v>
      </c>
      <c r="D61" s="93" t="s">
        <v>210</v>
      </c>
      <c r="E61" s="94">
        <v>280</v>
      </c>
      <c r="F61" s="92" t="s">
        <v>171</v>
      </c>
      <c r="G61" s="95">
        <v>60</v>
      </c>
      <c r="H61" s="92" t="s">
        <v>172</v>
      </c>
      <c r="I61" s="94" t="s">
        <v>172</v>
      </c>
      <c r="J61" s="96">
        <v>160</v>
      </c>
      <c r="K61" s="96"/>
      <c r="L61" s="97"/>
      <c r="M61" s="97" t="s">
        <v>170</v>
      </c>
      <c r="N61" s="95">
        <v>60</v>
      </c>
      <c r="O61" s="98" t="s">
        <v>72</v>
      </c>
      <c r="P61" s="99">
        <v>95.1</v>
      </c>
      <c r="Q61" s="107">
        <v>46723</v>
      </c>
    </row>
    <row r="62" spans="1:17" ht="30" customHeight="1">
      <c r="A62" s="91" t="s">
        <v>176</v>
      </c>
      <c r="B62" s="92" t="s">
        <v>23</v>
      </c>
      <c r="C62" s="92" t="s">
        <v>168</v>
      </c>
      <c r="D62" s="93" t="s">
        <v>211</v>
      </c>
      <c r="E62" s="94">
        <v>320</v>
      </c>
      <c r="F62" s="92" t="s">
        <v>171</v>
      </c>
      <c r="G62" s="95">
        <v>60</v>
      </c>
      <c r="H62" s="92" t="s">
        <v>172</v>
      </c>
      <c r="I62" s="94" t="s">
        <v>172</v>
      </c>
      <c r="J62" s="96">
        <v>200</v>
      </c>
      <c r="K62" s="96"/>
      <c r="L62" s="97"/>
      <c r="M62" s="97" t="s">
        <v>170</v>
      </c>
      <c r="N62" s="95">
        <v>60</v>
      </c>
      <c r="O62" s="98" t="s">
        <v>72</v>
      </c>
      <c r="P62" s="99">
        <v>104.8</v>
      </c>
      <c r="Q62" s="107">
        <v>46723</v>
      </c>
    </row>
    <row r="63" spans="1:17" ht="30" customHeight="1">
      <c r="A63" s="91" t="s">
        <v>177</v>
      </c>
      <c r="B63" s="92" t="s">
        <v>25</v>
      </c>
      <c r="C63" s="92" t="s">
        <v>168</v>
      </c>
      <c r="D63" s="93" t="s">
        <v>212</v>
      </c>
      <c r="E63" s="94">
        <v>200</v>
      </c>
      <c r="F63" s="92" t="s">
        <v>169</v>
      </c>
      <c r="G63" s="95">
        <v>140</v>
      </c>
      <c r="H63" s="92" t="s">
        <v>169</v>
      </c>
      <c r="I63" s="94"/>
      <c r="J63" s="96"/>
      <c r="K63" s="96"/>
      <c r="L63" s="97"/>
      <c r="M63" s="97" t="s">
        <v>170</v>
      </c>
      <c r="N63" s="95">
        <v>60</v>
      </c>
      <c r="O63" s="98" t="s">
        <v>72</v>
      </c>
      <c r="P63" s="99">
        <v>75.5</v>
      </c>
      <c r="Q63" s="107">
        <v>46722</v>
      </c>
    </row>
    <row r="64" spans="1:17" ht="30" customHeight="1">
      <c r="A64" s="92" t="s">
        <v>178</v>
      </c>
      <c r="B64" s="92" t="s">
        <v>26</v>
      </c>
      <c r="C64" s="92" t="s">
        <v>168</v>
      </c>
      <c r="D64" s="97" t="s">
        <v>213</v>
      </c>
      <c r="E64" s="92">
        <v>240</v>
      </c>
      <c r="F64" s="92" t="s">
        <v>169</v>
      </c>
      <c r="G64" s="96">
        <v>90</v>
      </c>
      <c r="H64" s="92" t="s">
        <v>169</v>
      </c>
      <c r="I64" s="92" t="s">
        <v>169</v>
      </c>
      <c r="J64" s="96">
        <v>90</v>
      </c>
      <c r="K64" s="96"/>
      <c r="L64" s="97"/>
      <c r="M64" s="97" t="s">
        <v>170</v>
      </c>
      <c r="N64" s="96">
        <v>60</v>
      </c>
      <c r="O64" s="97" t="s">
        <v>72</v>
      </c>
      <c r="P64" s="121">
        <v>88</v>
      </c>
      <c r="Q64" s="122">
        <v>46722</v>
      </c>
    </row>
    <row r="65" spans="1:17" ht="30" customHeight="1">
      <c r="A65" s="75" t="s">
        <v>181</v>
      </c>
      <c r="B65" s="77" t="s">
        <v>24</v>
      </c>
      <c r="C65" s="76" t="s">
        <v>122</v>
      </c>
      <c r="D65" s="77" t="s">
        <v>182</v>
      </c>
      <c r="E65" s="117">
        <v>160</v>
      </c>
      <c r="F65" s="77" t="s">
        <v>124</v>
      </c>
      <c r="G65" s="117">
        <v>100</v>
      </c>
      <c r="H65" s="77" t="s">
        <v>124</v>
      </c>
      <c r="I65" s="77"/>
      <c r="J65" s="117"/>
      <c r="K65" s="76"/>
      <c r="L65" s="118"/>
      <c r="M65" s="77" t="s">
        <v>183</v>
      </c>
      <c r="N65" s="117">
        <v>60</v>
      </c>
      <c r="O65" s="78" t="s">
        <v>15</v>
      </c>
      <c r="P65" s="119">
        <v>83.948</v>
      </c>
      <c r="Q65" s="120">
        <v>46849</v>
      </c>
    </row>
    <row r="66" spans="1:17" ht="30" customHeight="1">
      <c r="A66" s="75" t="s">
        <v>184</v>
      </c>
      <c r="B66" s="69" t="s">
        <v>22</v>
      </c>
      <c r="C66" s="76" t="s">
        <v>122</v>
      </c>
      <c r="D66" s="77" t="s">
        <v>185</v>
      </c>
      <c r="E66" s="71">
        <v>280</v>
      </c>
      <c r="F66" s="77" t="s">
        <v>142</v>
      </c>
      <c r="G66" s="71">
        <v>60</v>
      </c>
      <c r="H66" s="77" t="s">
        <v>124</v>
      </c>
      <c r="I66" s="69" t="s">
        <v>124</v>
      </c>
      <c r="J66" s="71">
        <v>160</v>
      </c>
      <c r="K66" s="70"/>
      <c r="L66" s="72"/>
      <c r="M66" s="77" t="s">
        <v>183</v>
      </c>
      <c r="N66" s="71">
        <v>60</v>
      </c>
      <c r="O66" s="78" t="s">
        <v>15</v>
      </c>
      <c r="P66" s="74">
        <v>151.304</v>
      </c>
      <c r="Q66" s="105">
        <v>46849</v>
      </c>
    </row>
    <row r="67" spans="1:17" ht="30" customHeight="1">
      <c r="A67" s="75" t="s">
        <v>186</v>
      </c>
      <c r="B67" s="69" t="s">
        <v>16</v>
      </c>
      <c r="C67" s="76" t="s">
        <v>122</v>
      </c>
      <c r="D67" s="77" t="s">
        <v>187</v>
      </c>
      <c r="E67" s="71">
        <v>200</v>
      </c>
      <c r="F67" s="77" t="s">
        <v>124</v>
      </c>
      <c r="G67" s="71">
        <v>140</v>
      </c>
      <c r="H67" s="77" t="s">
        <v>124</v>
      </c>
      <c r="I67" s="69"/>
      <c r="J67" s="71"/>
      <c r="K67" s="70"/>
      <c r="L67" s="72"/>
      <c r="M67" s="77" t="s">
        <v>188</v>
      </c>
      <c r="N67" s="71">
        <v>60</v>
      </c>
      <c r="O67" s="78" t="s">
        <v>189</v>
      </c>
      <c r="P67" s="74">
        <v>104.233</v>
      </c>
      <c r="Q67" s="105">
        <v>46849</v>
      </c>
    </row>
    <row r="68" spans="1:17" ht="30" customHeight="1">
      <c r="A68" s="75" t="s">
        <v>190</v>
      </c>
      <c r="B68" s="69" t="s">
        <v>17</v>
      </c>
      <c r="C68" s="76" t="s">
        <v>122</v>
      </c>
      <c r="D68" s="77" t="s">
        <v>191</v>
      </c>
      <c r="E68" s="71">
        <v>240</v>
      </c>
      <c r="F68" s="77" t="s">
        <v>124</v>
      </c>
      <c r="G68" s="71">
        <v>90</v>
      </c>
      <c r="H68" s="77" t="s">
        <v>124</v>
      </c>
      <c r="I68" s="69" t="s">
        <v>124</v>
      </c>
      <c r="J68" s="71">
        <v>90</v>
      </c>
      <c r="K68" s="70"/>
      <c r="L68" s="72"/>
      <c r="M68" s="77" t="s">
        <v>188</v>
      </c>
      <c r="N68" s="71">
        <v>60</v>
      </c>
      <c r="O68" s="78" t="s">
        <v>189</v>
      </c>
      <c r="P68" s="74">
        <v>122.173</v>
      </c>
      <c r="Q68" s="105">
        <v>46849</v>
      </c>
    </row>
    <row r="69" spans="1:17" ht="30" customHeight="1">
      <c r="A69" s="75" t="s">
        <v>192</v>
      </c>
      <c r="B69" s="69" t="s">
        <v>19</v>
      </c>
      <c r="C69" s="76" t="s">
        <v>122</v>
      </c>
      <c r="D69" s="77" t="s">
        <v>193</v>
      </c>
      <c r="E69" s="71">
        <v>280</v>
      </c>
      <c r="F69" s="77" t="s">
        <v>124</v>
      </c>
      <c r="G69" s="71">
        <v>110</v>
      </c>
      <c r="H69" s="77" t="s">
        <v>124</v>
      </c>
      <c r="I69" s="69" t="s">
        <v>124</v>
      </c>
      <c r="J69" s="71">
        <v>110</v>
      </c>
      <c r="K69" s="70"/>
      <c r="L69" s="72"/>
      <c r="M69" s="77" t="s">
        <v>188</v>
      </c>
      <c r="N69" s="71">
        <v>60</v>
      </c>
      <c r="O69" s="78" t="s">
        <v>189</v>
      </c>
      <c r="P69" s="74">
        <v>140.711</v>
      </c>
      <c r="Q69" s="105">
        <v>46849</v>
      </c>
    </row>
    <row r="70" spans="1:17" ht="30" customHeight="1">
      <c r="A70" s="75" t="s">
        <v>194</v>
      </c>
      <c r="B70" s="69" t="s">
        <v>20</v>
      </c>
      <c r="C70" s="76" t="s">
        <v>122</v>
      </c>
      <c r="D70" s="77" t="s">
        <v>195</v>
      </c>
      <c r="E70" s="71">
        <v>320</v>
      </c>
      <c r="F70" s="77" t="s">
        <v>124</v>
      </c>
      <c r="G70" s="71">
        <v>130</v>
      </c>
      <c r="H70" s="77" t="s">
        <v>124</v>
      </c>
      <c r="I70" s="69" t="s">
        <v>124</v>
      </c>
      <c r="J70" s="71">
        <v>130</v>
      </c>
      <c r="K70" s="70"/>
      <c r="L70" s="72"/>
      <c r="M70" s="77" t="s">
        <v>188</v>
      </c>
      <c r="N70" s="71">
        <v>60</v>
      </c>
      <c r="O70" s="78" t="s">
        <v>189</v>
      </c>
      <c r="P70" s="74">
        <v>158.651</v>
      </c>
      <c r="Q70" s="105">
        <v>46849</v>
      </c>
    </row>
    <row r="71" spans="1:17" ht="30" customHeight="1">
      <c r="A71" s="75" t="s">
        <v>196</v>
      </c>
      <c r="B71" s="69" t="s">
        <v>25</v>
      </c>
      <c r="C71" s="76" t="s">
        <v>122</v>
      </c>
      <c r="D71" s="77" t="s">
        <v>197</v>
      </c>
      <c r="E71" s="71">
        <v>200</v>
      </c>
      <c r="F71" s="77" t="s">
        <v>124</v>
      </c>
      <c r="G71" s="71">
        <v>140</v>
      </c>
      <c r="H71" s="77" t="s">
        <v>124</v>
      </c>
      <c r="I71" s="69"/>
      <c r="J71" s="71"/>
      <c r="K71" s="70"/>
      <c r="L71" s="72"/>
      <c r="M71" s="77" t="s">
        <v>188</v>
      </c>
      <c r="N71" s="71">
        <v>60</v>
      </c>
      <c r="O71" s="78" t="s">
        <v>189</v>
      </c>
      <c r="P71" s="74">
        <v>104.233</v>
      </c>
      <c r="Q71" s="105">
        <v>46849</v>
      </c>
    </row>
    <row r="72" spans="1:17" ht="30" customHeight="1">
      <c r="A72" s="75" t="s">
        <v>198</v>
      </c>
      <c r="B72" s="69" t="s">
        <v>26</v>
      </c>
      <c r="C72" s="76" t="s">
        <v>122</v>
      </c>
      <c r="D72" s="77" t="s">
        <v>199</v>
      </c>
      <c r="E72" s="71">
        <v>240</v>
      </c>
      <c r="F72" s="77" t="s">
        <v>124</v>
      </c>
      <c r="G72" s="71">
        <v>90</v>
      </c>
      <c r="H72" s="77" t="s">
        <v>124</v>
      </c>
      <c r="I72" s="69" t="s">
        <v>124</v>
      </c>
      <c r="J72" s="71">
        <v>90</v>
      </c>
      <c r="K72" s="70"/>
      <c r="L72" s="72"/>
      <c r="M72" s="77" t="s">
        <v>188</v>
      </c>
      <c r="N72" s="71">
        <v>60</v>
      </c>
      <c r="O72" s="78" t="s">
        <v>189</v>
      </c>
      <c r="P72" s="74">
        <v>122.173</v>
      </c>
      <c r="Q72" s="105">
        <v>46849</v>
      </c>
    </row>
    <row r="73" spans="1:17" ht="30">
      <c r="A73" s="108" t="s">
        <v>201</v>
      </c>
      <c r="B73" s="109" t="s">
        <v>25</v>
      </c>
      <c r="C73" s="110" t="s">
        <v>203</v>
      </c>
      <c r="D73" s="111" t="s">
        <v>204</v>
      </c>
      <c r="E73" s="112">
        <v>200</v>
      </c>
      <c r="F73" s="111" t="s">
        <v>206</v>
      </c>
      <c r="G73" s="112">
        <v>140</v>
      </c>
      <c r="H73" s="111" t="s">
        <v>206</v>
      </c>
      <c r="I73" s="109"/>
      <c r="J73" s="112"/>
      <c r="K73" s="113"/>
      <c r="L73" s="114"/>
      <c r="M73" s="111" t="s">
        <v>207</v>
      </c>
      <c r="N73" s="112">
        <v>60</v>
      </c>
      <c r="O73" s="66" t="s">
        <v>54</v>
      </c>
      <c r="P73" s="115">
        <v>96</v>
      </c>
      <c r="Q73" s="116">
        <v>46974</v>
      </c>
    </row>
    <row r="74" spans="1:17" ht="30">
      <c r="A74" s="108" t="s">
        <v>202</v>
      </c>
      <c r="B74" s="109" t="s">
        <v>26</v>
      </c>
      <c r="C74" s="110" t="s">
        <v>203</v>
      </c>
      <c r="D74" s="111" t="s">
        <v>205</v>
      </c>
      <c r="E74" s="112">
        <v>240</v>
      </c>
      <c r="F74" s="111" t="s">
        <v>206</v>
      </c>
      <c r="G74" s="112">
        <v>140</v>
      </c>
      <c r="H74" s="111" t="s">
        <v>206</v>
      </c>
      <c r="I74" s="109"/>
      <c r="J74" s="112"/>
      <c r="K74" s="113"/>
      <c r="L74" s="114"/>
      <c r="M74" s="111" t="s">
        <v>207</v>
      </c>
      <c r="N74" s="112">
        <v>100</v>
      </c>
      <c r="O74" s="66" t="s">
        <v>54</v>
      </c>
      <c r="P74" s="115">
        <v>116</v>
      </c>
      <c r="Q74" s="116">
        <v>46974</v>
      </c>
    </row>
    <row r="75" spans="1:17" ht="30">
      <c r="A75" s="35" t="s">
        <v>214</v>
      </c>
      <c r="B75" s="23" t="s">
        <v>16</v>
      </c>
      <c r="C75" s="24" t="s">
        <v>217</v>
      </c>
      <c r="D75" s="23" t="s">
        <v>218</v>
      </c>
      <c r="E75" s="25">
        <v>200</v>
      </c>
      <c r="F75" s="23" t="s">
        <v>219</v>
      </c>
      <c r="G75" s="25">
        <v>140</v>
      </c>
      <c r="H75" s="23" t="s">
        <v>219</v>
      </c>
      <c r="I75" s="24"/>
      <c r="J75" s="26"/>
      <c r="K75" s="24"/>
      <c r="L75" s="26"/>
      <c r="M75" s="23" t="s">
        <v>220</v>
      </c>
      <c r="N75" s="25">
        <v>60</v>
      </c>
      <c r="O75" s="27" t="s">
        <v>54</v>
      </c>
      <c r="P75" s="28">
        <v>102.98</v>
      </c>
      <c r="Q75" s="101">
        <v>47216</v>
      </c>
    </row>
    <row r="76" spans="1:17" ht="30">
      <c r="A76" s="35" t="s">
        <v>215</v>
      </c>
      <c r="B76" s="23" t="s">
        <v>25</v>
      </c>
      <c r="C76" s="24" t="s">
        <v>217</v>
      </c>
      <c r="D76" s="23" t="s">
        <v>221</v>
      </c>
      <c r="E76" s="25">
        <v>200</v>
      </c>
      <c r="F76" s="23" t="s">
        <v>219</v>
      </c>
      <c r="G76" s="25">
        <v>140</v>
      </c>
      <c r="H76" s="23" t="s">
        <v>219</v>
      </c>
      <c r="I76" s="24"/>
      <c r="J76" s="26"/>
      <c r="K76" s="24"/>
      <c r="L76" s="26"/>
      <c r="M76" s="23" t="s">
        <v>220</v>
      </c>
      <c r="N76" s="25">
        <v>60</v>
      </c>
      <c r="O76" s="27" t="s">
        <v>54</v>
      </c>
      <c r="P76" s="28">
        <v>103</v>
      </c>
      <c r="Q76" s="101">
        <v>47216</v>
      </c>
    </row>
    <row r="77" spans="1:17" ht="30.75" thickBot="1">
      <c r="A77" s="130" t="s">
        <v>216</v>
      </c>
      <c r="B77" s="123" t="s">
        <v>23</v>
      </c>
      <c r="C77" s="124" t="s">
        <v>217</v>
      </c>
      <c r="D77" s="123" t="s">
        <v>222</v>
      </c>
      <c r="E77" s="125">
        <v>320</v>
      </c>
      <c r="F77" s="123" t="s">
        <v>223</v>
      </c>
      <c r="G77" s="125">
        <v>60</v>
      </c>
      <c r="H77" s="123" t="s">
        <v>219</v>
      </c>
      <c r="I77" s="124" t="s">
        <v>219</v>
      </c>
      <c r="J77" s="126">
        <v>200</v>
      </c>
      <c r="K77" s="124"/>
      <c r="L77" s="126"/>
      <c r="M77" s="123" t="s">
        <v>220</v>
      </c>
      <c r="N77" s="125">
        <v>60</v>
      </c>
      <c r="O77" s="127" t="s">
        <v>54</v>
      </c>
      <c r="P77" s="128">
        <v>186</v>
      </c>
      <c r="Q77" s="129">
        <v>47216</v>
      </c>
    </row>
    <row r="78" ht="12.75"/>
  </sheetData>
  <sheetProtection/>
  <autoFilter ref="A6:Q74"/>
  <mergeCells count="3">
    <mergeCell ref="B2:Q2"/>
    <mergeCell ref="A4:E4"/>
    <mergeCell ref="A3:Q3"/>
  </mergeCells>
  <printOptions horizontalCentered="1"/>
  <pageMargins left="0.4330708661417323" right="0.2362204724409449" top="0.31496062992125984" bottom="0.31496062992125984" header="0.31496062992125984" footer="0.31496062992125984"/>
  <pageSetup fitToHeight="1" fitToWidth="1" horizontalDpi="600" verticalDpi="600" orientation="landscape" paperSize="8" scale="36" r:id="rId4"/>
  <headerFooter alignWithMargins="0">
    <oddHeader xml:space="preserve">&amp;R&amp;"Arial CE,Tučné"&amp;14 </oddHeader>
    <oddFooter>&amp;C&amp;P/&amp;[&amp;N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Kučera Milan</dc:creator>
  <cp:keywords/>
  <dc:description/>
  <cp:lastModifiedBy>Kučera Milan, Ing.</cp:lastModifiedBy>
  <cp:lastPrinted>2023-04-11T06:12:18Z</cp:lastPrinted>
  <dcterms:created xsi:type="dcterms:W3CDTF">2001-01-31T18:03:35Z</dcterms:created>
  <dcterms:modified xsi:type="dcterms:W3CDTF">2024-04-10T06:18:45Z</dcterms:modified>
  <cp:category/>
  <cp:version/>
  <cp:contentType/>
  <cp:contentStatus/>
</cp:coreProperties>
</file>